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690" windowHeight="12195"/>
  </bookViews>
  <sheets>
    <sheet name="Mont UNTR" sheetId="28" r:id="rId1"/>
    <sheet name="Mont Ca2+" sheetId="29" r:id="rId2"/>
    <sheet name="Mont Mg2+" sheetId="30" r:id="rId3"/>
    <sheet name="Mont Na+" sheetId="31" r:id="rId4"/>
    <sheet name="Mont K+" sheetId="32" r:id="rId5"/>
    <sheet name="Kao UNTR" sheetId="11" r:id="rId6"/>
    <sheet name="Kao Ca2+" sheetId="12" r:id="rId7"/>
    <sheet name="Kao Mg2+" sheetId="13" r:id="rId8"/>
    <sheet name="Kao Na+" sheetId="14" r:id="rId9"/>
    <sheet name="Kao K+" sheetId="15" r:id="rId10"/>
    <sheet name="Illite UNTR" sheetId="2" r:id="rId11"/>
    <sheet name="Illite Ca2+" sheetId="19" r:id="rId12"/>
    <sheet name="Illite Mg2+" sheetId="20" r:id="rId13"/>
    <sheet name="Illite Na+" sheetId="21" r:id="rId14"/>
    <sheet name="Illite K+" sheetId="22" r:id="rId15"/>
    <sheet name="Illite-Smectite UNTR" sheetId="23" r:id="rId16"/>
    <sheet name="Illite-Smectite Ca2+" sheetId="24" r:id="rId17"/>
    <sheet name="Illite-Smectite Mg2+" sheetId="25" r:id="rId18"/>
    <sheet name="Illite-Smectite Na+" sheetId="26" r:id="rId19"/>
    <sheet name="Illite-Smectite K+" sheetId="27" r:id="rId20"/>
    <sheet name="Chlr UNTR" sheetId="16" r:id="rId21"/>
    <sheet name="Chlr Ca2+" sheetId="17" r:id="rId22"/>
    <sheet name="Chlr Mg2+" sheetId="4" r:id="rId23"/>
    <sheet name="Chlr Na+" sheetId="5" r:id="rId24"/>
    <sheet name="Chlr K+" sheetId="18" r:id="rId25"/>
    <sheet name="CR UNTR" sheetId="6" r:id="rId26"/>
    <sheet name="CR Ca2+" sheetId="7" r:id="rId27"/>
    <sheet name="CR Mg2+" sheetId="8" r:id="rId28"/>
    <sheet name="CR Na+" sheetId="9" r:id="rId29"/>
    <sheet name="CR K+" sheetId="10" r:id="rId30"/>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31" l="1"/>
  <c r="Q91" i="31"/>
  <c r="P91" i="31"/>
  <c r="Q90" i="31"/>
  <c r="P90" i="31"/>
  <c r="M91" i="31"/>
  <c r="L91" i="31"/>
  <c r="M90" i="31"/>
  <c r="L90" i="31"/>
  <c r="U91" i="31"/>
  <c r="T91" i="31"/>
  <c r="U90" i="31"/>
  <c r="T90" i="31"/>
  <c r="Q61" i="31"/>
  <c r="P61" i="31"/>
  <c r="Q60" i="31"/>
  <c r="P60" i="31"/>
  <c r="M61" i="31"/>
  <c r="L61" i="31"/>
  <c r="M60" i="31"/>
  <c r="L60" i="31"/>
  <c r="I61" i="31"/>
  <c r="H61" i="31"/>
  <c r="I60" i="31"/>
  <c r="H60" i="31"/>
  <c r="U61" i="31"/>
  <c r="T61" i="31"/>
  <c r="U60" i="31"/>
  <c r="T60" i="31"/>
  <c r="Q31" i="31"/>
  <c r="P31" i="31"/>
  <c r="Q30" i="31"/>
  <c r="M31" i="31"/>
  <c r="L31" i="31"/>
  <c r="M30" i="31"/>
  <c r="L30" i="31"/>
  <c r="I31" i="31"/>
  <c r="H31" i="31"/>
  <c r="I30" i="31"/>
  <c r="H30" i="31"/>
  <c r="I31" i="30"/>
  <c r="H31" i="30"/>
  <c r="I30" i="30"/>
  <c r="H30" i="30"/>
  <c r="U121" i="30"/>
  <c r="T121" i="30"/>
  <c r="U120" i="30"/>
  <c r="T120" i="30"/>
  <c r="Q91" i="30"/>
  <c r="P91" i="30"/>
  <c r="Q90" i="30"/>
  <c r="P90" i="30"/>
  <c r="M61" i="30"/>
  <c r="L61" i="30"/>
  <c r="M60" i="30"/>
  <c r="L60" i="30"/>
  <c r="I91" i="30"/>
  <c r="H91" i="30"/>
  <c r="I90" i="30"/>
  <c r="H90" i="30"/>
  <c r="U91" i="30"/>
  <c r="T91" i="30"/>
  <c r="U90" i="30"/>
  <c r="T90" i="30"/>
  <c r="Q61" i="30"/>
  <c r="P61" i="30"/>
  <c r="Q60" i="30"/>
  <c r="P60" i="30"/>
  <c r="I61" i="30"/>
  <c r="H61" i="30"/>
  <c r="I60" i="30"/>
  <c r="H60" i="30"/>
  <c r="U61" i="30"/>
  <c r="T61" i="30"/>
  <c r="U60" i="30"/>
  <c r="T60" i="30"/>
  <c r="Q31" i="30"/>
  <c r="P31" i="30"/>
  <c r="Q30" i="30"/>
  <c r="P30" i="30"/>
  <c r="M31" i="30"/>
  <c r="L31" i="30"/>
  <c r="M30" i="30"/>
  <c r="L30" i="30"/>
  <c r="Q121" i="32"/>
  <c r="P121" i="32"/>
  <c r="Q120" i="32"/>
  <c r="P120" i="32"/>
  <c r="Q91" i="32"/>
  <c r="P91" i="32"/>
  <c r="Q90" i="32"/>
  <c r="P90" i="32"/>
  <c r="Q61" i="32"/>
  <c r="P61" i="32"/>
  <c r="Q60" i="32"/>
  <c r="P60" i="32"/>
  <c r="Q31" i="32"/>
  <c r="P31" i="32"/>
  <c r="Q30" i="32"/>
  <c r="P30" i="32"/>
  <c r="M61" i="32"/>
  <c r="L61" i="32"/>
  <c r="M60" i="32"/>
  <c r="L60" i="32"/>
  <c r="I61" i="32"/>
  <c r="H61" i="32"/>
  <c r="I60" i="32"/>
  <c r="H60" i="32"/>
  <c r="U31" i="32"/>
  <c r="T31" i="32"/>
  <c r="U30" i="32"/>
  <c r="T30" i="32"/>
  <c r="U91" i="32"/>
  <c r="T91" i="32"/>
  <c r="U90" i="32"/>
  <c r="T90" i="32"/>
  <c r="U61" i="32"/>
  <c r="T61" i="32"/>
  <c r="U60" i="32"/>
  <c r="T60" i="32"/>
  <c r="M31" i="32"/>
  <c r="L31" i="32"/>
  <c r="M30" i="32"/>
  <c r="L30" i="32"/>
  <c r="U151" i="29"/>
  <c r="T151" i="29"/>
  <c r="U150" i="29"/>
  <c r="T150" i="29"/>
  <c r="M121" i="29"/>
  <c r="L121" i="29"/>
  <c r="M120" i="29"/>
  <c r="L120" i="29"/>
  <c r="I121" i="29"/>
  <c r="H121" i="29"/>
  <c r="I120" i="29"/>
  <c r="H120" i="29"/>
  <c r="U121" i="29"/>
  <c r="T121" i="29"/>
  <c r="U120" i="29"/>
  <c r="T120" i="29"/>
  <c r="Q91" i="29"/>
  <c r="P91" i="29"/>
  <c r="Q90" i="29"/>
  <c r="P90" i="29"/>
  <c r="M91" i="29"/>
  <c r="L91" i="29"/>
  <c r="M90" i="29"/>
  <c r="L90" i="29"/>
  <c r="I91" i="29"/>
  <c r="H91" i="29"/>
  <c r="I90" i="29"/>
  <c r="H90" i="29"/>
  <c r="U91" i="29"/>
  <c r="T91" i="29"/>
  <c r="U90" i="29"/>
  <c r="T90" i="29"/>
  <c r="Q61" i="29"/>
  <c r="P61" i="29"/>
  <c r="Q60" i="29"/>
  <c r="P60" i="29"/>
  <c r="M61" i="29"/>
  <c r="L61" i="29"/>
  <c r="M60" i="29"/>
  <c r="L60" i="29"/>
  <c r="I61" i="29"/>
  <c r="H61" i="29"/>
  <c r="I60" i="29"/>
  <c r="H60" i="29"/>
  <c r="U61" i="29"/>
  <c r="T61" i="29"/>
  <c r="U60" i="29"/>
  <c r="T60" i="29"/>
  <c r="Q31" i="29"/>
  <c r="P31" i="29"/>
  <c r="Q30" i="29"/>
  <c r="P30" i="29"/>
  <c r="M31" i="29"/>
  <c r="L31" i="29"/>
  <c r="M30" i="29"/>
  <c r="L30" i="29"/>
  <c r="I31" i="29"/>
  <c r="H31" i="29"/>
  <c r="I30" i="29"/>
  <c r="H30" i="29"/>
  <c r="Q91" i="28"/>
  <c r="P91" i="28"/>
  <c r="Q90" i="28"/>
  <c r="P90" i="28"/>
  <c r="U61" i="28"/>
  <c r="T61" i="28"/>
  <c r="U60" i="28"/>
  <c r="T60" i="28"/>
  <c r="Q31" i="28"/>
  <c r="P31" i="28"/>
  <c r="Q30" i="28"/>
  <c r="P30" i="28"/>
  <c r="U121" i="28"/>
  <c r="T121" i="28"/>
  <c r="U120" i="28"/>
  <c r="T120" i="28"/>
  <c r="M91" i="28"/>
  <c r="L91" i="28"/>
  <c r="M90" i="28"/>
  <c r="L90" i="28"/>
  <c r="I91" i="28"/>
  <c r="H91" i="28"/>
  <c r="I90" i="28"/>
  <c r="H90" i="28"/>
  <c r="U91" i="28"/>
  <c r="T91" i="28"/>
  <c r="U90" i="28"/>
  <c r="T90" i="28"/>
  <c r="Q61" i="28"/>
  <c r="P61" i="28"/>
  <c r="Q60" i="28"/>
  <c r="P60" i="28"/>
  <c r="M61" i="28"/>
  <c r="L61" i="28"/>
  <c r="M60" i="28"/>
  <c r="L60" i="28"/>
  <c r="I61" i="28"/>
  <c r="H61" i="28"/>
  <c r="I60" i="28"/>
  <c r="H60" i="28"/>
  <c r="M31" i="28"/>
  <c r="L31" i="28"/>
  <c r="M30" i="28"/>
  <c r="L30" i="28"/>
  <c r="I31" i="28"/>
  <c r="H31" i="28"/>
  <c r="I30" i="28"/>
  <c r="H30" i="28"/>
  <c r="I31" i="32"/>
  <c r="H31" i="32"/>
  <c r="I30" i="32"/>
  <c r="H30" i="32"/>
  <c r="U31" i="31"/>
  <c r="T31" i="31"/>
  <c r="U30" i="31"/>
  <c r="T30" i="31"/>
  <c r="U31" i="30"/>
  <c r="T31" i="30"/>
  <c r="U30" i="30"/>
  <c r="T30" i="30"/>
  <c r="U31" i="29"/>
  <c r="T31" i="29"/>
  <c r="U30" i="29"/>
  <c r="T30" i="29"/>
  <c r="U31" i="28"/>
  <c r="T31" i="28"/>
  <c r="U30" i="28"/>
  <c r="T30" i="28"/>
  <c r="Q91" i="26"/>
  <c r="P91" i="26"/>
  <c r="Q90" i="26"/>
  <c r="P90" i="26"/>
  <c r="M61" i="26"/>
  <c r="L61" i="26"/>
  <c r="M60" i="26"/>
  <c r="L60" i="26"/>
  <c r="H30" i="26"/>
  <c r="M90" i="26"/>
  <c r="L90" i="26"/>
  <c r="M89" i="26"/>
  <c r="L89" i="26"/>
  <c r="U91" i="26"/>
  <c r="T91" i="26"/>
  <c r="U90" i="26"/>
  <c r="T90" i="26"/>
  <c r="Q61" i="26"/>
  <c r="P61" i="26"/>
  <c r="Q60" i="26"/>
  <c r="P60" i="26"/>
  <c r="M31" i="26"/>
  <c r="L31" i="26"/>
  <c r="M30" i="26"/>
  <c r="L30" i="26"/>
  <c r="I61" i="26"/>
  <c r="H61" i="26"/>
  <c r="I60" i="26"/>
  <c r="H60" i="26"/>
  <c r="U61" i="26"/>
  <c r="T61" i="26"/>
  <c r="U60" i="26"/>
  <c r="T60" i="26"/>
  <c r="Q31" i="26"/>
  <c r="P31" i="26"/>
  <c r="Q30" i="26"/>
  <c r="P30" i="26"/>
  <c r="I31" i="26"/>
  <c r="H31" i="26"/>
  <c r="I30" i="26"/>
  <c r="I91" i="25"/>
  <c r="H91" i="25"/>
  <c r="I90" i="25"/>
  <c r="H90" i="25"/>
  <c r="U91" i="25"/>
  <c r="T91" i="25"/>
  <c r="U90" i="25"/>
  <c r="T90" i="25"/>
  <c r="Q61" i="25"/>
  <c r="P61" i="25"/>
  <c r="Q60" i="25"/>
  <c r="P60" i="25"/>
  <c r="M61" i="25"/>
  <c r="L61" i="25"/>
  <c r="M60" i="25"/>
  <c r="L60" i="25"/>
  <c r="I61" i="25"/>
  <c r="H61" i="25"/>
  <c r="I60" i="25"/>
  <c r="H60" i="25"/>
  <c r="U61" i="25"/>
  <c r="T61" i="25"/>
  <c r="U60" i="25"/>
  <c r="T60" i="25"/>
  <c r="Q31" i="25"/>
  <c r="P31" i="25"/>
  <c r="Q30" i="25"/>
  <c r="P30" i="25"/>
  <c r="M31" i="25"/>
  <c r="L31" i="25"/>
  <c r="M30" i="25"/>
  <c r="L30" i="25"/>
  <c r="I31" i="25"/>
  <c r="H31" i="25"/>
  <c r="I30" i="25"/>
  <c r="H30" i="25"/>
  <c r="Q91" i="27"/>
  <c r="P91" i="27"/>
  <c r="Q90" i="27"/>
  <c r="P90" i="27"/>
  <c r="M91" i="27"/>
  <c r="L91" i="27"/>
  <c r="M90" i="27"/>
  <c r="L90" i="27"/>
  <c r="U91" i="27"/>
  <c r="T91" i="27"/>
  <c r="U90" i="27"/>
  <c r="T90" i="27"/>
  <c r="Q61" i="27"/>
  <c r="P61" i="27"/>
  <c r="Q60" i="27"/>
  <c r="P60" i="27"/>
  <c r="M61" i="27"/>
  <c r="L61" i="27"/>
  <c r="M60" i="27"/>
  <c r="L60" i="27"/>
  <c r="I61" i="27"/>
  <c r="H61" i="27"/>
  <c r="I60" i="27"/>
  <c r="H60" i="27"/>
  <c r="U61" i="27"/>
  <c r="T61" i="27"/>
  <c r="U60" i="27"/>
  <c r="T60" i="27"/>
  <c r="Q31" i="27"/>
  <c r="P31" i="27"/>
  <c r="Q30" i="27"/>
  <c r="P30" i="27"/>
  <c r="M31" i="27"/>
  <c r="L31" i="27"/>
  <c r="M30" i="27"/>
  <c r="L30" i="27"/>
  <c r="I31" i="27"/>
  <c r="H31" i="27"/>
  <c r="I30" i="27"/>
  <c r="H30" i="27"/>
  <c r="P30" i="24"/>
  <c r="Q61" i="24"/>
  <c r="P61" i="24"/>
  <c r="Q60" i="24"/>
  <c r="P60" i="24"/>
  <c r="I121" i="24"/>
  <c r="H121" i="24"/>
  <c r="I120" i="24"/>
  <c r="H120" i="24"/>
  <c r="M91" i="24"/>
  <c r="L91" i="24"/>
  <c r="M90" i="24"/>
  <c r="L90" i="24"/>
  <c r="I91" i="24"/>
  <c r="H91" i="24"/>
  <c r="I90" i="24"/>
  <c r="H90" i="24"/>
  <c r="U91" i="24"/>
  <c r="T91" i="24"/>
  <c r="U90" i="24"/>
  <c r="T90" i="24"/>
  <c r="Q31" i="24"/>
  <c r="P31" i="24"/>
  <c r="Q30" i="24"/>
  <c r="M61" i="24"/>
  <c r="L61" i="24"/>
  <c r="M60" i="24"/>
  <c r="L60" i="24"/>
  <c r="I61" i="24"/>
  <c r="H61" i="24"/>
  <c r="I60" i="24"/>
  <c r="H60" i="24"/>
  <c r="U61" i="24"/>
  <c r="T61" i="24"/>
  <c r="U60" i="24"/>
  <c r="T60" i="24"/>
  <c r="M31" i="24"/>
  <c r="L31" i="24"/>
  <c r="M30" i="24"/>
  <c r="L30" i="24"/>
  <c r="I31" i="24"/>
  <c r="H31" i="24"/>
  <c r="I30" i="24"/>
  <c r="H30" i="24"/>
  <c r="M120" i="23" l="1"/>
  <c r="L120" i="23"/>
  <c r="Q91" i="23"/>
  <c r="P91" i="23"/>
  <c r="M119" i="23"/>
  <c r="L119" i="23"/>
  <c r="Q90" i="23"/>
  <c r="P90" i="23"/>
  <c r="M91" i="23"/>
  <c r="L91" i="23"/>
  <c r="U91" i="23"/>
  <c r="T91" i="23"/>
  <c r="M90" i="23"/>
  <c r="L90" i="23"/>
  <c r="U90" i="23"/>
  <c r="T90" i="23"/>
  <c r="Q61" i="23"/>
  <c r="P61" i="23"/>
  <c r="M61" i="23"/>
  <c r="L61" i="23"/>
  <c r="Q60" i="23"/>
  <c r="P60" i="23"/>
  <c r="M60" i="23"/>
  <c r="L60" i="23"/>
  <c r="I61" i="23"/>
  <c r="H61" i="23"/>
  <c r="U61" i="23"/>
  <c r="T61" i="23"/>
  <c r="I60" i="23"/>
  <c r="H60" i="23"/>
  <c r="U60" i="23"/>
  <c r="T60" i="23"/>
  <c r="Q31" i="23"/>
  <c r="P31" i="23"/>
  <c r="M31" i="23"/>
  <c r="L31" i="23"/>
  <c r="Q30" i="23"/>
  <c r="P30" i="23"/>
  <c r="M30" i="23"/>
  <c r="L30" i="23"/>
  <c r="I31" i="23"/>
  <c r="H31" i="23"/>
  <c r="I30" i="23"/>
  <c r="H30" i="23"/>
  <c r="U31" i="27"/>
  <c r="T31" i="27"/>
  <c r="U30" i="27"/>
  <c r="T30" i="27"/>
  <c r="U31" i="26"/>
  <c r="T31" i="26"/>
  <c r="U30" i="26"/>
  <c r="T30" i="26"/>
  <c r="U31" i="25"/>
  <c r="T31" i="25"/>
  <c r="U30" i="25"/>
  <c r="T30" i="25"/>
  <c r="U31" i="24"/>
  <c r="T31" i="24"/>
  <c r="U30" i="24"/>
  <c r="T30" i="24"/>
  <c r="U31" i="23"/>
  <c r="U30" i="23"/>
  <c r="T30" i="23"/>
  <c r="M151" i="21"/>
  <c r="L151" i="21"/>
  <c r="M121" i="21"/>
  <c r="L121" i="21"/>
  <c r="M150" i="21"/>
  <c r="L150" i="21"/>
  <c r="M120" i="21"/>
  <c r="L120" i="21"/>
  <c r="I121" i="21"/>
  <c r="H121" i="21"/>
  <c r="U91" i="21"/>
  <c r="T91" i="21"/>
  <c r="I120" i="21"/>
  <c r="H120" i="21"/>
  <c r="U90" i="21"/>
  <c r="T90" i="21"/>
  <c r="Q91" i="21"/>
  <c r="P91" i="21"/>
  <c r="M91" i="21"/>
  <c r="L91" i="21"/>
  <c r="Q90" i="21"/>
  <c r="P90" i="21"/>
  <c r="M90" i="21"/>
  <c r="L90" i="21"/>
  <c r="I91" i="21"/>
  <c r="H91" i="21"/>
  <c r="U61" i="21"/>
  <c r="T61" i="21"/>
  <c r="I90" i="21"/>
  <c r="H90" i="21"/>
  <c r="U60" i="21"/>
  <c r="T60" i="21"/>
  <c r="Q61" i="21"/>
  <c r="P61" i="21"/>
  <c r="M61" i="21"/>
  <c r="L61" i="21"/>
  <c r="Q60" i="21"/>
  <c r="P60" i="21"/>
  <c r="M60" i="21"/>
  <c r="L60" i="21"/>
  <c r="I61" i="21"/>
  <c r="H61" i="21"/>
  <c r="U31" i="21"/>
  <c r="T31" i="21"/>
  <c r="I60" i="21"/>
  <c r="H60" i="21"/>
  <c r="U30" i="21"/>
  <c r="T30" i="21"/>
  <c r="Q31" i="21"/>
  <c r="P31" i="21"/>
  <c r="Q121" i="21"/>
  <c r="P121" i="21"/>
  <c r="Q30" i="21"/>
  <c r="P30" i="21"/>
  <c r="Q120" i="21"/>
  <c r="P120" i="21"/>
  <c r="M31" i="21"/>
  <c r="L31" i="21"/>
  <c r="M30" i="21"/>
  <c r="L30" i="21"/>
  <c r="U240" i="20"/>
  <c r="T240" i="20"/>
  <c r="U239" i="20"/>
  <c r="T239" i="20"/>
  <c r="U210" i="20"/>
  <c r="T210" i="20"/>
  <c r="U180" i="20"/>
  <c r="T180" i="20"/>
  <c r="U209" i="20"/>
  <c r="T209" i="20"/>
  <c r="U179" i="20"/>
  <c r="T179" i="20"/>
  <c r="M91" i="20"/>
  <c r="L91" i="20"/>
  <c r="M90" i="20"/>
  <c r="L90" i="20"/>
  <c r="I91" i="20"/>
  <c r="H91" i="20"/>
  <c r="U150" i="20"/>
  <c r="T150" i="20"/>
  <c r="I90" i="20"/>
  <c r="H90" i="20"/>
  <c r="U149" i="20"/>
  <c r="T149" i="20"/>
  <c r="Q90" i="20"/>
  <c r="P90" i="20"/>
  <c r="M61" i="20"/>
  <c r="L61" i="20"/>
  <c r="Q89" i="20"/>
  <c r="P89" i="20"/>
  <c r="M60" i="20"/>
  <c r="L60" i="20"/>
  <c r="I61" i="20"/>
  <c r="H61" i="20"/>
  <c r="U120" i="20"/>
  <c r="T120" i="20"/>
  <c r="I60" i="20"/>
  <c r="H60" i="20"/>
  <c r="U119" i="20"/>
  <c r="T119" i="20"/>
  <c r="U31" i="20"/>
  <c r="T31" i="20"/>
  <c r="U30" i="20"/>
  <c r="T30" i="20"/>
  <c r="Q60" i="20"/>
  <c r="P60" i="20"/>
  <c r="M31" i="20"/>
  <c r="L31" i="20"/>
  <c r="Q59" i="20"/>
  <c r="P59" i="20"/>
  <c r="M30" i="20"/>
  <c r="L30" i="20"/>
  <c r="I31" i="20"/>
  <c r="H31" i="20"/>
  <c r="U90" i="20"/>
  <c r="T90" i="20"/>
  <c r="I30" i="20"/>
  <c r="H30" i="20"/>
  <c r="U89" i="20"/>
  <c r="T89" i="20"/>
  <c r="Q31" i="20"/>
  <c r="P31" i="20"/>
  <c r="Q30" i="20"/>
  <c r="P30" i="20"/>
  <c r="M181" i="22" l="1"/>
  <c r="L181" i="22"/>
  <c r="M180" i="22"/>
  <c r="L180" i="22"/>
  <c r="Q151" i="22"/>
  <c r="P151" i="22"/>
  <c r="M151" i="22"/>
  <c r="L151" i="22"/>
  <c r="I151" i="22"/>
  <c r="H151" i="22"/>
  <c r="Q150" i="22"/>
  <c r="P150" i="22"/>
  <c r="M150" i="22"/>
  <c r="L150" i="22"/>
  <c r="I150" i="22"/>
  <c r="H150" i="22"/>
  <c r="Q121" i="22"/>
  <c r="P121" i="22"/>
  <c r="M121" i="22"/>
  <c r="L121" i="22"/>
  <c r="I121" i="22"/>
  <c r="H121" i="22"/>
  <c r="Q120" i="22"/>
  <c r="P120" i="22"/>
  <c r="M120" i="22"/>
  <c r="L120" i="22"/>
  <c r="I120" i="22"/>
  <c r="H120" i="22"/>
  <c r="Q91" i="22"/>
  <c r="P91" i="22"/>
  <c r="M91" i="22"/>
  <c r="L91" i="22"/>
  <c r="I91" i="22"/>
  <c r="H91" i="22"/>
  <c r="U91" i="22"/>
  <c r="T91" i="22"/>
  <c r="Q90" i="22"/>
  <c r="P90" i="22"/>
  <c r="M90" i="22"/>
  <c r="L90" i="22"/>
  <c r="I90" i="22"/>
  <c r="H90" i="22"/>
  <c r="U90" i="22"/>
  <c r="T90" i="22"/>
  <c r="Q61" i="22"/>
  <c r="P61" i="22"/>
  <c r="M61" i="22"/>
  <c r="L61" i="22"/>
  <c r="I61" i="22"/>
  <c r="H61" i="22"/>
  <c r="U61" i="22"/>
  <c r="T61" i="22"/>
  <c r="Q60" i="22"/>
  <c r="P60" i="22"/>
  <c r="M60" i="22"/>
  <c r="L60" i="22"/>
  <c r="I60" i="22"/>
  <c r="H60" i="22"/>
  <c r="U60" i="22"/>
  <c r="T60" i="22"/>
  <c r="Q31" i="22"/>
  <c r="P31" i="22"/>
  <c r="Q30" i="22"/>
  <c r="P30" i="22"/>
  <c r="M31" i="22"/>
  <c r="L31" i="22"/>
  <c r="M30" i="22"/>
  <c r="L30" i="22"/>
  <c r="I31" i="22"/>
  <c r="H31" i="22"/>
  <c r="I30" i="22"/>
  <c r="H30" i="22"/>
  <c r="M60" i="5"/>
  <c r="L60" i="5"/>
  <c r="U31" i="22" l="1"/>
  <c r="T31" i="22"/>
  <c r="I31" i="21"/>
  <c r="H31" i="21"/>
  <c r="U60" i="20"/>
  <c r="T60" i="20"/>
  <c r="M181" i="19"/>
  <c r="L181" i="19"/>
  <c r="M151" i="19"/>
  <c r="L151" i="19"/>
  <c r="H91" i="19"/>
  <c r="I91" i="19"/>
  <c r="L121" i="19"/>
  <c r="M121" i="19"/>
  <c r="Q121" i="19"/>
  <c r="P121" i="19"/>
  <c r="Q91" i="19"/>
  <c r="P91" i="19"/>
  <c r="M91" i="19"/>
  <c r="L91" i="19"/>
  <c r="U121" i="19"/>
  <c r="T121" i="19"/>
  <c r="Q61" i="19"/>
  <c r="P61" i="19"/>
  <c r="M61" i="19"/>
  <c r="L61" i="19"/>
  <c r="I61" i="19"/>
  <c r="H61" i="19"/>
  <c r="U91" i="19"/>
  <c r="T91" i="19"/>
  <c r="Y31" i="19"/>
  <c r="Q30" i="19"/>
  <c r="P30" i="19"/>
  <c r="M180" i="19"/>
  <c r="L180" i="19"/>
  <c r="M150" i="19"/>
  <c r="L150" i="19"/>
  <c r="Q120" i="19"/>
  <c r="P120" i="19"/>
  <c r="M120" i="19"/>
  <c r="L120" i="19"/>
  <c r="I90" i="19"/>
  <c r="H90" i="19"/>
  <c r="Q90" i="19"/>
  <c r="P90" i="19"/>
  <c r="M90" i="19"/>
  <c r="L90" i="19"/>
  <c r="U120" i="19"/>
  <c r="T120" i="19"/>
  <c r="Q60" i="19"/>
  <c r="P60" i="19"/>
  <c r="M60" i="19"/>
  <c r="L60" i="19"/>
  <c r="I60" i="19"/>
  <c r="H60" i="19"/>
  <c r="U90" i="19"/>
  <c r="T90" i="19"/>
  <c r="Y30" i="19"/>
  <c r="X30" i="19"/>
  <c r="U30" i="19"/>
  <c r="T30" i="19"/>
  <c r="M30" i="19"/>
  <c r="L30" i="19"/>
  <c r="I30" i="19"/>
  <c r="H30" i="19"/>
  <c r="U30" i="22"/>
  <c r="T30" i="22"/>
  <c r="I30" i="21"/>
  <c r="H30" i="21"/>
  <c r="U59" i="20"/>
  <c r="T59" i="20"/>
  <c r="U60" i="19"/>
  <c r="T60" i="19"/>
  <c r="M150" i="2"/>
  <c r="L150" i="2"/>
  <c r="I150" i="2"/>
  <c r="H150" i="2"/>
  <c r="M120" i="2"/>
  <c r="L120" i="2"/>
  <c r="I120" i="2"/>
  <c r="H120" i="2"/>
  <c r="M90" i="2"/>
  <c r="L90" i="2"/>
  <c r="I90" i="2"/>
  <c r="H90" i="2"/>
  <c r="U90" i="2"/>
  <c r="T90" i="2"/>
  <c r="Q60" i="2"/>
  <c r="P60" i="2"/>
  <c r="M60" i="2"/>
  <c r="L60" i="2"/>
  <c r="I60" i="2"/>
  <c r="H60" i="2"/>
  <c r="U60" i="2"/>
  <c r="T60" i="2"/>
  <c r="Q30" i="2"/>
  <c r="P30" i="2"/>
  <c r="M30" i="2"/>
  <c r="L30" i="2"/>
  <c r="I30" i="2"/>
  <c r="H30" i="2"/>
  <c r="U30" i="2"/>
  <c r="T30" i="2"/>
  <c r="U120" i="9"/>
  <c r="T120" i="9"/>
  <c r="U90" i="9"/>
  <c r="T90" i="9"/>
  <c r="Q60" i="9"/>
  <c r="P60" i="9"/>
  <c r="U60" i="9"/>
  <c r="T60" i="9"/>
  <c r="Q30" i="9"/>
  <c r="P30" i="9"/>
  <c r="U30" i="9"/>
  <c r="T30" i="9"/>
  <c r="T60" i="8"/>
  <c r="T120" i="8"/>
  <c r="T90" i="8"/>
  <c r="P60" i="8"/>
  <c r="P30" i="8"/>
  <c r="U120" i="8"/>
  <c r="U90" i="8"/>
  <c r="Q60" i="8"/>
  <c r="U60" i="8"/>
  <c r="Q30" i="8"/>
  <c r="U30" i="8"/>
  <c r="T30" i="8"/>
  <c r="Q120" i="10"/>
  <c r="P120" i="10"/>
  <c r="U120" i="10"/>
  <c r="T120" i="10"/>
  <c r="Q90" i="10"/>
  <c r="P90" i="10"/>
  <c r="U90" i="10"/>
  <c r="T90" i="10"/>
  <c r="U60" i="10"/>
  <c r="T60" i="10"/>
  <c r="Q60" i="10"/>
  <c r="P60" i="10"/>
  <c r="Q30" i="10"/>
  <c r="P30" i="10"/>
  <c r="U30" i="10"/>
  <c r="T30" i="10"/>
  <c r="Q120" i="7"/>
  <c r="P120" i="7"/>
  <c r="Q208" i="7" l="1"/>
  <c r="P208" i="7"/>
  <c r="Q179" i="7"/>
  <c r="P179" i="7"/>
  <c r="Q150" i="7"/>
  <c r="P150" i="7"/>
  <c r="U150" i="7"/>
  <c r="T150" i="7"/>
  <c r="U120" i="7"/>
  <c r="T120" i="7"/>
  <c r="U90" i="7"/>
  <c r="T90" i="7"/>
  <c r="U60" i="7"/>
  <c r="T60" i="7"/>
  <c r="U30" i="7"/>
  <c r="T30" i="7"/>
  <c r="Q60" i="6"/>
  <c r="P60" i="6"/>
  <c r="Q30" i="6"/>
  <c r="P30" i="6"/>
  <c r="U60" i="6"/>
  <c r="T60" i="6"/>
  <c r="U30" i="6"/>
  <c r="T30" i="6"/>
  <c r="M90" i="5"/>
  <c r="L90" i="5"/>
  <c r="Q60" i="5"/>
  <c r="P60" i="5"/>
  <c r="Q30" i="5"/>
  <c r="P30" i="5"/>
  <c r="Q90" i="5"/>
  <c r="P90" i="5"/>
  <c r="M30" i="5"/>
  <c r="L30" i="5"/>
  <c r="Q120" i="5"/>
  <c r="P120" i="5"/>
  <c r="M180" i="5"/>
  <c r="L180" i="5"/>
  <c r="M150" i="5"/>
  <c r="L150" i="5"/>
  <c r="M120" i="5"/>
  <c r="L120" i="5"/>
  <c r="U90" i="5"/>
  <c r="T90" i="5"/>
  <c r="U60" i="5"/>
  <c r="T60" i="5"/>
  <c r="U30" i="5"/>
  <c r="T30" i="5"/>
  <c r="M210" i="18"/>
  <c r="L210" i="18"/>
  <c r="M180" i="18"/>
  <c r="L180" i="18"/>
  <c r="M150" i="18"/>
  <c r="L150" i="18"/>
  <c r="U150" i="18"/>
  <c r="T150" i="18"/>
  <c r="Q120" i="18"/>
  <c r="P120" i="18"/>
  <c r="M120" i="18"/>
  <c r="L120" i="18"/>
  <c r="I120" i="18"/>
  <c r="H120" i="18"/>
  <c r="U120" i="18"/>
  <c r="T120" i="18"/>
  <c r="Q90" i="18"/>
  <c r="P90" i="18"/>
  <c r="M90" i="18"/>
  <c r="L90" i="18"/>
  <c r="I90" i="18"/>
  <c r="H90" i="18"/>
  <c r="U90" i="18"/>
  <c r="T90" i="18"/>
  <c r="Q60" i="18"/>
  <c r="P60" i="18"/>
  <c r="M60" i="18"/>
  <c r="L60" i="18"/>
  <c r="I60" i="18"/>
  <c r="H60" i="18"/>
  <c r="U60" i="18"/>
  <c r="T60" i="18"/>
  <c r="Q30" i="18"/>
  <c r="P30" i="18"/>
  <c r="M30" i="18"/>
  <c r="L30" i="18"/>
  <c r="I30" i="18"/>
  <c r="H30" i="18"/>
  <c r="U30" i="18"/>
  <c r="T30" i="18"/>
  <c r="U120" i="17"/>
  <c r="T120" i="17"/>
  <c r="U90" i="17"/>
  <c r="T90" i="17"/>
  <c r="Q90" i="17"/>
  <c r="P90" i="17"/>
  <c r="M119" i="17"/>
  <c r="L119" i="17"/>
  <c r="U60" i="17"/>
  <c r="T60" i="17"/>
  <c r="Q60" i="17"/>
  <c r="P60" i="17"/>
  <c r="M89" i="17"/>
  <c r="L89" i="17"/>
  <c r="I89" i="17"/>
  <c r="H89" i="17"/>
  <c r="U30" i="17"/>
  <c r="T30" i="17"/>
  <c r="M60" i="17"/>
  <c r="L60" i="17"/>
  <c r="I60" i="17"/>
  <c r="H60" i="17"/>
  <c r="Q30" i="17"/>
  <c r="P30" i="17"/>
  <c r="M30" i="17"/>
  <c r="L30" i="17"/>
  <c r="I30" i="17"/>
  <c r="H30" i="17"/>
  <c r="I120" i="16"/>
  <c r="H120" i="16"/>
  <c r="M90" i="16"/>
  <c r="L90" i="16"/>
  <c r="Q90" i="16"/>
  <c r="P90" i="16"/>
  <c r="M60" i="16"/>
  <c r="L60" i="16"/>
  <c r="I90" i="16"/>
  <c r="H90" i="16"/>
  <c r="U90" i="16"/>
  <c r="T90" i="16"/>
  <c r="Q60" i="16"/>
  <c r="P60" i="16"/>
  <c r="M30" i="16"/>
  <c r="L30" i="16"/>
  <c r="I60" i="16"/>
  <c r="H60" i="16"/>
  <c r="U60" i="16"/>
  <c r="T60" i="16"/>
  <c r="Q30" i="16"/>
  <c r="P30" i="16"/>
  <c r="I30" i="16"/>
  <c r="H30" i="16"/>
  <c r="U30" i="16"/>
  <c r="T30" i="16"/>
  <c r="E63" i="14"/>
  <c r="D63" i="14"/>
  <c r="C63" i="14"/>
  <c r="B63" i="14"/>
  <c r="B47" i="14"/>
  <c r="B45" i="14"/>
  <c r="B44" i="14"/>
  <c r="E32" i="14"/>
  <c r="D32" i="14"/>
  <c r="C32" i="14"/>
  <c r="B32" i="14"/>
  <c r="B16" i="14"/>
  <c r="B14" i="14"/>
  <c r="B13" i="14"/>
  <c r="E92" i="13"/>
  <c r="D92" i="13"/>
  <c r="C92" i="13"/>
  <c r="B92" i="13"/>
  <c r="B76" i="13"/>
  <c r="B74" i="13"/>
  <c r="B73" i="13"/>
  <c r="E61" i="13"/>
  <c r="D61" i="13"/>
  <c r="C61" i="13"/>
  <c r="B61" i="13"/>
  <c r="B45" i="13"/>
  <c r="B43" i="13"/>
  <c r="B42" i="13"/>
  <c r="E30" i="13"/>
  <c r="D30" i="13"/>
  <c r="C30" i="13"/>
  <c r="B30" i="13"/>
  <c r="B14" i="13"/>
  <c r="B12" i="13"/>
  <c r="B11" i="13"/>
  <c r="E123" i="15"/>
  <c r="D123" i="15"/>
  <c r="C123" i="15"/>
  <c r="B123" i="15"/>
  <c r="E92" i="15"/>
  <c r="D92" i="15"/>
  <c r="C92" i="15"/>
  <c r="B92" i="15"/>
  <c r="E61" i="15"/>
  <c r="D61" i="15"/>
  <c r="C61" i="15"/>
  <c r="B61" i="15"/>
  <c r="E30" i="15"/>
  <c r="D30" i="15"/>
  <c r="C30" i="15"/>
  <c r="B30" i="15"/>
  <c r="E92" i="12"/>
  <c r="D92" i="12"/>
  <c r="C92" i="12"/>
  <c r="B92" i="12"/>
  <c r="E61" i="12"/>
  <c r="D61" i="12"/>
  <c r="C61" i="12"/>
  <c r="B61" i="12"/>
  <c r="E30" i="12"/>
  <c r="D30" i="12"/>
  <c r="C30" i="12"/>
  <c r="B30" i="12"/>
  <c r="E30" i="11"/>
  <c r="D30" i="11"/>
  <c r="C30" i="11"/>
  <c r="B30" i="11"/>
  <c r="E30" i="6" l="1"/>
  <c r="D30" i="6"/>
  <c r="C30" i="6"/>
  <c r="B30" i="6"/>
  <c r="E60" i="4"/>
  <c r="D60" i="4"/>
  <c r="C60" i="4"/>
  <c r="B60" i="4"/>
  <c r="E30" i="4"/>
  <c r="D30" i="4"/>
  <c r="C30" i="4"/>
  <c r="B30" i="4"/>
  <c r="T30" i="15" l="1"/>
  <c r="U30" i="15"/>
  <c r="H30" i="15"/>
  <c r="I30" i="15"/>
  <c r="L30" i="15"/>
  <c r="M30" i="15"/>
  <c r="P30" i="15"/>
  <c r="Q30" i="15"/>
  <c r="T60" i="15"/>
  <c r="U60" i="15"/>
  <c r="H60" i="15"/>
  <c r="I60" i="15"/>
  <c r="L60" i="15"/>
  <c r="M60" i="15"/>
  <c r="P60" i="15"/>
  <c r="Q60" i="15"/>
  <c r="T90" i="15"/>
  <c r="U90" i="15"/>
  <c r="H90" i="15"/>
  <c r="I90" i="15"/>
  <c r="L90" i="15"/>
  <c r="M90" i="15"/>
  <c r="P90" i="15"/>
  <c r="Q90" i="15"/>
  <c r="T120" i="15"/>
  <c r="U120" i="15"/>
  <c r="H120" i="15"/>
  <c r="I120" i="15"/>
  <c r="L120" i="15"/>
  <c r="M120" i="15"/>
  <c r="T150" i="15"/>
  <c r="U150" i="15"/>
  <c r="H150" i="15"/>
  <c r="I150" i="15"/>
  <c r="H30" i="14"/>
  <c r="I30" i="14"/>
  <c r="L30" i="14"/>
  <c r="M30" i="14"/>
  <c r="P30" i="14"/>
  <c r="Q30" i="14"/>
  <c r="T30" i="14"/>
  <c r="U30" i="14"/>
  <c r="H60" i="14"/>
  <c r="I60" i="14"/>
  <c r="L60" i="14"/>
  <c r="M60" i="14"/>
  <c r="P60" i="14"/>
  <c r="Q60" i="14"/>
  <c r="L90" i="14"/>
  <c r="M90" i="14"/>
  <c r="P90" i="14"/>
  <c r="Q90" i="14"/>
  <c r="T90" i="14"/>
  <c r="U90" i="14"/>
  <c r="T60" i="14"/>
  <c r="U60" i="14"/>
  <c r="L120" i="14"/>
  <c r="M120" i="14"/>
  <c r="P120" i="14"/>
  <c r="Q120" i="14"/>
  <c r="T120" i="14"/>
  <c r="U120" i="14"/>
  <c r="T149" i="14"/>
  <c r="U149" i="14"/>
  <c r="T30" i="13"/>
  <c r="U30" i="13"/>
  <c r="H30" i="13"/>
  <c r="I30" i="13"/>
  <c r="L30" i="13"/>
  <c r="M30" i="13"/>
  <c r="P30" i="13"/>
  <c r="Q30" i="13"/>
  <c r="T60" i="13"/>
  <c r="U60" i="13"/>
  <c r="H60" i="13"/>
  <c r="I60" i="13"/>
  <c r="L60" i="13"/>
  <c r="M60" i="13"/>
  <c r="P60" i="13"/>
  <c r="Q60" i="13"/>
  <c r="T90" i="13"/>
  <c r="U90" i="13"/>
  <c r="H90" i="13"/>
  <c r="I90" i="13"/>
  <c r="L90" i="13"/>
  <c r="M90" i="13"/>
  <c r="P90" i="13"/>
  <c r="Q90" i="13"/>
  <c r="T120" i="13"/>
  <c r="U120" i="13"/>
  <c r="H120" i="13"/>
  <c r="I120" i="13"/>
  <c r="L120" i="13"/>
  <c r="M120" i="13"/>
  <c r="P120" i="13"/>
  <c r="Q120" i="13"/>
  <c r="T30" i="12"/>
  <c r="U30" i="12"/>
  <c r="H30" i="12"/>
  <c r="I30" i="12"/>
  <c r="L30" i="12"/>
  <c r="M30" i="12"/>
  <c r="P30" i="12"/>
  <c r="H60" i="12"/>
  <c r="I60" i="12"/>
  <c r="L60" i="12"/>
  <c r="M60" i="12"/>
  <c r="P60" i="12"/>
  <c r="Q60" i="12"/>
  <c r="T60" i="12"/>
  <c r="U60" i="12"/>
  <c r="T90" i="12"/>
  <c r="U90" i="12"/>
  <c r="H90" i="12"/>
  <c r="I90" i="12"/>
  <c r="L90" i="12"/>
  <c r="M90" i="12"/>
  <c r="P90" i="12"/>
  <c r="Q90" i="12"/>
  <c r="T120" i="12"/>
  <c r="U120" i="12"/>
  <c r="L120" i="12"/>
  <c r="M120" i="12"/>
  <c r="P120" i="12"/>
  <c r="Q120" i="12"/>
  <c r="T30" i="11"/>
  <c r="U30" i="11"/>
  <c r="H30" i="11"/>
  <c r="I30" i="11"/>
  <c r="L30" i="11"/>
  <c r="M30" i="11"/>
  <c r="P30" i="11"/>
  <c r="Q30" i="11"/>
  <c r="T60" i="11"/>
  <c r="U60" i="11"/>
  <c r="H60" i="11"/>
  <c r="I60" i="11"/>
  <c r="L60" i="11"/>
  <c r="M60" i="11"/>
  <c r="P60" i="11"/>
  <c r="Q60" i="11"/>
  <c r="H90" i="11"/>
  <c r="I90" i="11"/>
  <c r="L90" i="11"/>
  <c r="M90" i="11"/>
  <c r="H120" i="11"/>
  <c r="I120" i="11"/>
  <c r="L120" i="11"/>
  <c r="M120" i="11"/>
  <c r="H150" i="11"/>
  <c r="I150" i="11"/>
  <c r="H30" i="10"/>
  <c r="I30" i="10"/>
  <c r="L30" i="10"/>
  <c r="M30" i="10"/>
  <c r="H60" i="10"/>
  <c r="I60" i="10"/>
  <c r="L60" i="10"/>
  <c r="M60" i="10"/>
  <c r="H90" i="10"/>
  <c r="I90" i="10"/>
  <c r="L90" i="10"/>
  <c r="M90" i="10"/>
  <c r="H120" i="10"/>
  <c r="I120" i="10"/>
  <c r="L120" i="10"/>
  <c r="M120" i="10"/>
  <c r="H30" i="9"/>
  <c r="I30" i="9"/>
  <c r="L30" i="9"/>
  <c r="M30" i="9"/>
  <c r="H60" i="9"/>
  <c r="I60" i="9"/>
  <c r="L60" i="9"/>
  <c r="M60" i="9"/>
  <c r="H90" i="9"/>
  <c r="I90" i="9"/>
  <c r="L90" i="9"/>
  <c r="M90" i="9"/>
  <c r="P90" i="9"/>
  <c r="Q90" i="9"/>
  <c r="H120" i="9"/>
  <c r="I120" i="9"/>
  <c r="L120" i="9"/>
  <c r="M120" i="9"/>
  <c r="P120" i="9"/>
  <c r="Q120" i="9"/>
  <c r="P150" i="9"/>
  <c r="Q150" i="9"/>
  <c r="H30" i="8"/>
  <c r="I30" i="8"/>
  <c r="L30" i="8"/>
  <c r="M30" i="8"/>
  <c r="H60" i="8"/>
  <c r="I60" i="8"/>
  <c r="L60" i="8"/>
  <c r="M60" i="8"/>
  <c r="L90" i="8"/>
  <c r="M90" i="8"/>
  <c r="L120" i="8"/>
  <c r="M120" i="8"/>
  <c r="H30" i="7"/>
  <c r="I30" i="7"/>
  <c r="L30" i="7"/>
  <c r="M30" i="7"/>
  <c r="P30" i="7"/>
  <c r="Q30" i="7"/>
  <c r="H60" i="7"/>
  <c r="I60" i="7"/>
  <c r="L60" i="7"/>
  <c r="M60" i="7"/>
  <c r="P60" i="7"/>
  <c r="Q60" i="7"/>
  <c r="H90" i="7"/>
  <c r="I90" i="7"/>
  <c r="L90" i="7"/>
  <c r="M90" i="7"/>
  <c r="P90" i="7"/>
  <c r="Q90" i="7"/>
  <c r="L120" i="7"/>
  <c r="M120" i="7"/>
  <c r="H30" i="6"/>
  <c r="I30" i="6"/>
  <c r="L30" i="6"/>
  <c r="M30" i="6"/>
  <c r="H60" i="6"/>
  <c r="I60" i="6"/>
  <c r="H90" i="6"/>
  <c r="I90" i="6"/>
  <c r="L60" i="6"/>
  <c r="M60" i="6"/>
  <c r="H120" i="6"/>
  <c r="I120" i="6"/>
  <c r="L90" i="6"/>
  <c r="M90" i="6"/>
  <c r="H30" i="5"/>
  <c r="I30" i="5"/>
  <c r="H60" i="5"/>
  <c r="I60" i="5"/>
  <c r="H90" i="5"/>
  <c r="I90" i="5"/>
  <c r="H120" i="5"/>
  <c r="I120" i="5"/>
  <c r="Q30" i="4"/>
  <c r="T60" i="4"/>
  <c r="U60" i="4"/>
  <c r="H60" i="4"/>
  <c r="I60" i="4"/>
  <c r="L60" i="4"/>
  <c r="M60" i="4"/>
  <c r="P60" i="4"/>
  <c r="Q60" i="4"/>
  <c r="T90" i="4"/>
  <c r="U90" i="4"/>
  <c r="H90" i="4"/>
  <c r="I90" i="4"/>
  <c r="L90" i="4"/>
  <c r="M90" i="4"/>
  <c r="P90" i="4"/>
  <c r="Q90" i="4"/>
  <c r="T120" i="4"/>
  <c r="U120" i="4"/>
  <c r="L120" i="4"/>
  <c r="M120" i="4"/>
  <c r="P120" i="4"/>
  <c r="Q120" i="4"/>
  <c r="T150" i="4"/>
  <c r="U150" i="4"/>
  <c r="H120" i="4"/>
  <c r="I120" i="4"/>
  <c r="P150" i="4"/>
  <c r="Q150" i="4"/>
  <c r="T180" i="4"/>
  <c r="U180" i="4"/>
  <c r="H150" i="4"/>
  <c r="I150" i="4"/>
  <c r="L150" i="4"/>
  <c r="M150" i="4"/>
  <c r="P180" i="4"/>
  <c r="Q180" i="4"/>
</calcChain>
</file>

<file path=xl/sharedStrings.xml><?xml version="1.0" encoding="utf-8"?>
<sst xmlns="http://schemas.openxmlformats.org/spreadsheetml/2006/main" count="9480" uniqueCount="1075">
  <si>
    <t>RAW DATA FOR:</t>
  </si>
  <si>
    <t>COMMENTS:</t>
  </si>
  <si>
    <t>TEST</t>
  </si>
  <si>
    <t>DATE TESTED</t>
  </si>
  <si>
    <t>MEASUREMENT PARAMETERS</t>
  </si>
  <si>
    <t>EFFECTIVE DIAMETER, nm</t>
  </si>
  <si>
    <r>
      <t xml:space="preserve">CONDUCTANCE, </t>
    </r>
    <r>
      <rPr>
        <sz val="11"/>
        <color theme="1"/>
        <rFont val="Calibri"/>
        <family val="2"/>
      </rPr>
      <t>μS</t>
    </r>
  </si>
  <si>
    <t>POLYDISPERSITY</t>
  </si>
  <si>
    <t>CURRENT, mA</t>
  </si>
  <si>
    <t>AVG COUNT RATE, kcps</t>
  </si>
  <si>
    <t>ELECTRIC FIELD, V/cm</t>
  </si>
  <si>
    <t>SAMPLE QUALITY</t>
  </si>
  <si>
    <t>SAMPLE COUNT RATE, kcps</t>
  </si>
  <si>
    <t>ELASPED TIME</t>
  </si>
  <si>
    <t>REF. COUNT RATE, kcps</t>
  </si>
  <si>
    <t>RUN</t>
  </si>
  <si>
    <t>EFF DIAMETER (nm)</t>
  </si>
  <si>
    <t xml:space="preserve">HALF WIDTH (nm) </t>
  </si>
  <si>
    <t>POLYSDISPERSITY</t>
  </si>
  <si>
    <t>ZETA POTENTIAL (mV)</t>
  </si>
  <si>
    <t xml:space="preserve">HALF WIDTH (mV) </t>
  </si>
  <si>
    <t>MEAN</t>
  </si>
  <si>
    <t>STD. ERROR</t>
  </si>
  <si>
    <t>COMBINED</t>
  </si>
  <si>
    <t>For internal use only:</t>
  </si>
  <si>
    <t>FILE NAME</t>
  </si>
  <si>
    <t>Photo Name</t>
  </si>
  <si>
    <t>ZP_Chlr_Mg_6_15</t>
  </si>
  <si>
    <t>ZP_Chlr_Mg_6_10</t>
  </si>
  <si>
    <t>ZP_Chlr_Mg_6_6</t>
  </si>
  <si>
    <t>ZP_Chlr_Mg_6</t>
  </si>
  <si>
    <t>2015_10_27_Chlr. Mg2+ 5 15 (Run 10)</t>
  </si>
  <si>
    <t>2015_10_27_Chlr. Mg2+ 4 15 (Run 8)</t>
  </si>
  <si>
    <t>2015_10_27_Chlr. Mg2+ 2 10</t>
  </si>
  <si>
    <t>2015_10_28_Chlr. Mg2+ 5 6 (Run 10)</t>
  </si>
  <si>
    <t>2015_10_27</t>
  </si>
  <si>
    <t>2015_10_28</t>
  </si>
  <si>
    <t>Chlorite Mg2+</t>
  </si>
  <si>
    <t>ZP_Chlr_Mg_5_15</t>
  </si>
  <si>
    <t>ZP_Chlr_Mg_5_6</t>
  </si>
  <si>
    <t>ZP_Chlr_Mg_5</t>
  </si>
  <si>
    <t>2015_10_28_Chlr. Mg2+ 4 6 (Run 10)</t>
  </si>
  <si>
    <t>2015_10_27_Chlr. Mg2+ 5 (Run 10)</t>
  </si>
  <si>
    <t>ZP_Chlr_Mg_4_15</t>
  </si>
  <si>
    <t>ZP_Chlr_Mg_4_10</t>
  </si>
  <si>
    <t>ZP_Chlr_Mg_4</t>
  </si>
  <si>
    <t>2015_10_27_Chlr. Mg2+ 4 15 (Run 10)</t>
  </si>
  <si>
    <t xml:space="preserve">2015_10_28_Chlr Mg2+ 4 10 (Run 10) </t>
  </si>
  <si>
    <t>2015_10_27_Chlr. Mg2+ 4 (Run 10)</t>
  </si>
  <si>
    <t>ZP_Chlr_Mg_3_15</t>
  </si>
  <si>
    <t>ZP_Chlr_Mg_3_10</t>
  </si>
  <si>
    <t>ZP_Chlr_Mg_3_6</t>
  </si>
  <si>
    <t>ZP_Chlr_Mg_3</t>
  </si>
  <si>
    <t>2015_10_27_Chlr. Mg2+ 3 15 (Run 10)</t>
  </si>
  <si>
    <t>2015_10_28_Chlr Mg2+ 3 10 (Run 10)</t>
  </si>
  <si>
    <t>2015_10_28_Chlr. Mg2+ 3 6 (Run 10)</t>
  </si>
  <si>
    <t>2015_10_27_Chlr. Mg2+ 3</t>
  </si>
  <si>
    <t>ZP_Chlr_Mg_2_15</t>
  </si>
  <si>
    <t>ZP_Chlr_Mg_2_10</t>
  </si>
  <si>
    <t>ZP_Chlr_Mg_2_6</t>
  </si>
  <si>
    <t>ZP_Chlr_Mg_2</t>
  </si>
  <si>
    <t>2015_10_27_Chlr. Mg2+ 2 15 (Run 10)</t>
  </si>
  <si>
    <t>2015_10_28_Chlr Mg2+ 2 10 (Run 10)</t>
  </si>
  <si>
    <t>2015_10_28_Chlr Mg2+2 6</t>
  </si>
  <si>
    <t>2015_10_27_Chlr. Mg2+ 2</t>
  </si>
  <si>
    <t>ZP_Chlr_Mg_1_15</t>
  </si>
  <si>
    <t>ZP_Chlr_Mg_1_10</t>
  </si>
  <si>
    <t>ZP_Chlr_Mg_1_6</t>
  </si>
  <si>
    <t>2015_10_27_Chlr. Mg2+ 1 15</t>
  </si>
  <si>
    <t>2015_10_27_Chlr. Mg2+ 1 10</t>
  </si>
  <si>
    <t>2015_10_28_Chlr Mg2+ 1 6 (Run 10)</t>
  </si>
  <si>
    <t>2015_10_27_Chlr. Mg2+ (Run 10)</t>
  </si>
  <si>
    <t>ZP_Chlr_Na_4_6</t>
  </si>
  <si>
    <t>2015_10_28_Chlr Na+ 4 6 (Run 10)</t>
  </si>
  <si>
    <t>need to verify</t>
  </si>
  <si>
    <t>the screen</t>
  </si>
  <si>
    <t>This info is off</t>
  </si>
  <si>
    <t>Chlorite Na+</t>
  </si>
  <si>
    <t>ZP_Chlr_Na_3_6</t>
  </si>
  <si>
    <t>2015_10_28_Chlr Na+ 3 6</t>
  </si>
  <si>
    <t>ZP_Chlr_Na_2_6</t>
  </si>
  <si>
    <t>2015_10_28_Chlr Na+ 2 6 (Run 10)</t>
  </si>
  <si>
    <t>ZP_Chlr_Na_1_6</t>
  </si>
  <si>
    <t>2015_10_28_Chlr Na+ 1 6 (Run 10)</t>
  </si>
  <si>
    <t>ZP_CR_BSLN_4_10</t>
  </si>
  <si>
    <t>ZP_CR_BSLN_4_6</t>
  </si>
  <si>
    <t>2015_10_22_CR BSLN 4 10</t>
  </si>
  <si>
    <t>2015_10_22_CR BSLN 4 6 (Run 10)</t>
  </si>
  <si>
    <t>2015_10_22</t>
  </si>
  <si>
    <t>ZP_CR_BSLN_3_10</t>
  </si>
  <si>
    <t>ZP_CR_BSLN_3_6</t>
  </si>
  <si>
    <t>2015_10_22_CR BSLN 3 10 (Run 10)</t>
  </si>
  <si>
    <t>2015_10_22_CR BSLN 3 6 (Run 10)</t>
  </si>
  <si>
    <t>ZP_CR_BSLN_2_6</t>
  </si>
  <si>
    <t>2015_10_22_CR BSLN 2 6 (Run 10)</t>
  </si>
  <si>
    <t>ZP_CR_BSLN_1_10</t>
  </si>
  <si>
    <t>ZP_CR_BSLN_1_6</t>
  </si>
  <si>
    <t>2015_10_22_CR BSLN 1 10 (Run 10)</t>
  </si>
  <si>
    <t>2015_10_22_CR BSLN 1 6 (Run 10)</t>
  </si>
  <si>
    <t>image</t>
  </si>
  <si>
    <t>outside of the</t>
  </si>
  <si>
    <t>Photo has info</t>
  </si>
  <si>
    <t>ZP_CR_Ca_4_10</t>
  </si>
  <si>
    <t>2015_10_18_CR Ca2+ 4 10 (Run 10)</t>
  </si>
  <si>
    <t>2015_10_18</t>
  </si>
  <si>
    <t>Copper River Ca2+</t>
  </si>
  <si>
    <t>ZP_CR_Ca_3_15</t>
  </si>
  <si>
    <t>ZP_CR_Ca_3_10</t>
  </si>
  <si>
    <t>ZP_CR_Ca_3_6</t>
  </si>
  <si>
    <t>2015_10_18_CR Ca2+ 3 15 (Run 10)</t>
  </si>
  <si>
    <t>2015_10_18_CR Ca2+ 3 10 (Run 10)</t>
  </si>
  <si>
    <t>2015_10_23_CR Ca2+ 3 6 (Run 10)</t>
  </si>
  <si>
    <t>2015_10_23</t>
  </si>
  <si>
    <t>ZP_CR_Ca_2_15</t>
  </si>
  <si>
    <t>ZP_CR_Ca_2_10</t>
  </si>
  <si>
    <t>ZP_CR_Na_2_6</t>
  </si>
  <si>
    <t>2015_10_18_CR Ca2+ 2 15 (Run 10)</t>
  </si>
  <si>
    <t>2015_10_18_CR Ca2+ 2 10 (Run 10)</t>
  </si>
  <si>
    <t>2015_10_23_CR Ca2+ 2 6 (Run 10)</t>
  </si>
  <si>
    <t>ZP_CR_Ca_1_15</t>
  </si>
  <si>
    <t>ZP_CR_Ca_1_10</t>
  </si>
  <si>
    <t>ZP_CR_Ca_1_6</t>
  </si>
  <si>
    <t>2015_10_18_CR_Ca2+ 1 15 (Run 10)</t>
  </si>
  <si>
    <t>2015_10_18_CR Ca2+ 1 10 (Run 10)</t>
  </si>
  <si>
    <t>2015_10_23_CR Ca2+ 1 6 (Run 10)</t>
  </si>
  <si>
    <t xml:space="preserve"> </t>
  </si>
  <si>
    <t>ZP_CR_Mg_4_10</t>
  </si>
  <si>
    <t>ZP_CR_Mg_3_10</t>
  </si>
  <si>
    <t>2015_10_22_CR Mg2+ 4 10 (Run 10)</t>
  </si>
  <si>
    <t>2015_10_22_CR Mg2+ 3 10 (Run 10)</t>
  </si>
  <si>
    <t>Copper River Mg2+</t>
  </si>
  <si>
    <t>ZP_CR_Mg_2_10</t>
  </si>
  <si>
    <t>ZP_CR_Mg_2_6</t>
  </si>
  <si>
    <t>2015_10_22_CR Mg2+ 2 10 (Run 10)</t>
  </si>
  <si>
    <t>2015_10_23_CR Mg2+ 2 6 (Run 10)</t>
  </si>
  <si>
    <t>ZP_CR_Mg_1_10</t>
  </si>
  <si>
    <t>ZP_CR_Mg_1_6</t>
  </si>
  <si>
    <t>2015_10_22_CR Mg2+ 1 10 (Run 10)</t>
  </si>
  <si>
    <t>2015_10_23_CR Mg2+ 1 6 (Run 10)</t>
  </si>
  <si>
    <t>Commer River Mg2+</t>
  </si>
  <si>
    <t>ZP_CR_Na_5_15</t>
  </si>
  <si>
    <t>2015_10_18_Na+ 5 15 (Run 10)</t>
  </si>
  <si>
    <t>Copper River Na+</t>
  </si>
  <si>
    <t>ZP_CR_Na_4_15</t>
  </si>
  <si>
    <t>ZP_CR_Na_4_10</t>
  </si>
  <si>
    <t>ZP_CR_Na_4_6</t>
  </si>
  <si>
    <t>2015_10_18_CR Na+ 4 15 (Run 10)</t>
  </si>
  <si>
    <t>2015_10_22_CR Na+ 4 10 (Run 10)</t>
  </si>
  <si>
    <t>2015_10_23_CR Na+ 4 6 (Run 10)</t>
  </si>
  <si>
    <t>ZP_CR_Na_3_15</t>
  </si>
  <si>
    <t>ZP_CR_Na_3_10</t>
  </si>
  <si>
    <t>ZP_CR_Na_3_6</t>
  </si>
  <si>
    <t>2015_10_18_CR Na+ 3 15 (Run 10)</t>
  </si>
  <si>
    <t>2015_10_22_CR Na+ 3 10 (Run 10)</t>
  </si>
  <si>
    <t>2015_10_23_CR Na+ 3 6 (Run 10)</t>
  </si>
  <si>
    <t>ZP_CR_Na_2_10</t>
  </si>
  <si>
    <t>2015_10_22_CR Na+ 2 10 (Run 10)</t>
  </si>
  <si>
    <t>2015_10_23_CR Na+ 2 6 (Run 10)</t>
  </si>
  <si>
    <t>ZP_CR_Na_1_10</t>
  </si>
  <si>
    <t>ZP_CR_Na_1_6</t>
  </si>
  <si>
    <t>2015_10_22_CR Na+ 1 10 (Run 10)</t>
  </si>
  <si>
    <t>2015_10_23_CR Na+ 1 6 (Run 10)</t>
  </si>
  <si>
    <t>ZP_CR_K_4_10</t>
  </si>
  <si>
    <t>ZP_CR_K_4_6</t>
  </si>
  <si>
    <t>2015_10_22_CR K+ 4 10 (Run 10)</t>
  </si>
  <si>
    <t>2015_10_23_CR K+ 4 6 (Run 10)</t>
  </si>
  <si>
    <t>Copper River K+</t>
  </si>
  <si>
    <t>ZP_CR_K_3_10</t>
  </si>
  <si>
    <t>ZP_CR_K_3_6</t>
  </si>
  <si>
    <t>2015_10_22_CR K+ 3 10 (Run 10)</t>
  </si>
  <si>
    <t>2015_10_23_CR K+ 3 6 (Run 10)</t>
  </si>
  <si>
    <t>ZP_CR_K_2_10</t>
  </si>
  <si>
    <t>ZP_CR_K_2_6</t>
  </si>
  <si>
    <t>2015_10_22_CR K+ 2 10 (Run 10)</t>
  </si>
  <si>
    <t>2015_10_23_CR K+ 2 6 (Run 10)</t>
  </si>
  <si>
    <t>ZP_CR_K_1_10</t>
  </si>
  <si>
    <t>ZP_CR_K_1_6</t>
  </si>
  <si>
    <t>2015_10_22_CR K+ 1 10 (Run 10)</t>
  </si>
  <si>
    <t>2015_10_23CR K+ 1 6 (Run 10)</t>
  </si>
  <si>
    <t>ZP_Kao_BSLN_5_6</t>
  </si>
  <si>
    <t>2015_10_26_KAO BSLN 5 6 (Run 10)</t>
  </si>
  <si>
    <t>2015_10_26</t>
  </si>
  <si>
    <t>ZP_Kao_BSLN_4_10</t>
  </si>
  <si>
    <t>ZP_Kao_BSLN_4_6</t>
  </si>
  <si>
    <t>2015_10_26_KAO BSLN 4 10 (Run 10)</t>
  </si>
  <si>
    <t>2015_10_26_KAO BSLN 4 6 (Run 10)</t>
  </si>
  <si>
    <t>ZP_Kao_BSLN_3_10</t>
  </si>
  <si>
    <t>ZP_Kao_BSLN_3_6</t>
  </si>
  <si>
    <t>2015_10_26_KAO BSLN 3 10 (Run 10)</t>
  </si>
  <si>
    <t>2015_10_26_KAO BSLN 3 6 (Run 10)</t>
  </si>
  <si>
    <t>ZP_Kao_BSLN_2_15</t>
  </si>
  <si>
    <t>ZP_Kao_BSLN_2_10</t>
  </si>
  <si>
    <t>ZP_Kao_BSLN_2_6</t>
  </si>
  <si>
    <t>ZP_Kao_BSLN_2</t>
  </si>
  <si>
    <t>2015_10_26_KAO BSLN 2 15 (Run 10)</t>
  </si>
  <si>
    <t>2015_10_26_KAO BSLN 2 10 (Run 10)</t>
  </si>
  <si>
    <t>2015_10_26_KAO BSLN (Run 10)</t>
  </si>
  <si>
    <t>2015_10_26_KAO BSLN 2 (Run 10)</t>
  </si>
  <si>
    <t>ZP_Kao_BSLN_1_15</t>
  </si>
  <si>
    <t>ZP_Kao_BSLN_1_10</t>
  </si>
  <si>
    <t>ZP_Kao_BSLN_1_6</t>
  </si>
  <si>
    <t>ZP_Kao_BSLN_1</t>
  </si>
  <si>
    <t>2015_10_26_KAO BSLN 1 15 (Run 10)</t>
  </si>
  <si>
    <t>2015_10_26_KAO BSLN 1 10 (Run 10)</t>
  </si>
  <si>
    <t>2015_10_26_KAO BSLN 1 6 (Run 10)</t>
  </si>
  <si>
    <t>2015_10_26_KAO BSLN 1 (Run 10)</t>
  </si>
  <si>
    <t>2015_10_25</t>
  </si>
  <si>
    <t>Kaolinite Ca2+</t>
  </si>
  <si>
    <t>ZP_Kao_Ca_4_15</t>
  </si>
  <si>
    <t>ZP_Kao_Ca_4_10</t>
  </si>
  <si>
    <t>ZP_Kao_Ca_4</t>
  </si>
  <si>
    <t>2015_10_25LAO Ca2+ 4 (Run 10)</t>
  </si>
  <si>
    <t>2015_10_25_KOA Ca2+ 4 10 (Run 10)</t>
  </si>
  <si>
    <t>2015_10_25_KAO Ca2+ 4 (Run 10)</t>
  </si>
  <si>
    <t>ZP_Kao_Ca_3_15</t>
  </si>
  <si>
    <t>ZP_Kao_Ca_3_10</t>
  </si>
  <si>
    <t>ZP_Kao_Ca_3_6</t>
  </si>
  <si>
    <t>ZP_Kao_Ca_3</t>
  </si>
  <si>
    <t>2015_10_25_KAO Ca2+ 3 (Run 10)</t>
  </si>
  <si>
    <t>2015_10_25_KOA Ca2+ 3 10 (Run 10)</t>
  </si>
  <si>
    <t>2015_10_26_KAO Ca2+ 3 6 (Run 10)</t>
  </si>
  <si>
    <t>N/A</t>
  </si>
  <si>
    <t>ZP_Kao_Ca_2_20</t>
  </si>
  <si>
    <t>ZP_Kao_Ca_2_15</t>
  </si>
  <si>
    <t>ZP_Kao_Ca_2_10</t>
  </si>
  <si>
    <t>ZP_Kao_Ca_2_6</t>
  </si>
  <si>
    <t>2015_10_25_KAO Ca2+ 2 (Run 10)</t>
  </si>
  <si>
    <t>2015_10_25_KAO Ca2+ 2 10 (Run 10)</t>
  </si>
  <si>
    <t>2015_10_26_KAO Ca2+ 2 6 (Run 10)</t>
  </si>
  <si>
    <t>ZP_Kao_Ca_1_15</t>
  </si>
  <si>
    <t>ZP_Kao_Ca_1_10</t>
  </si>
  <si>
    <t>ZP_Kao_Ca_1_6</t>
  </si>
  <si>
    <t>ZP_Kao_Ca_1</t>
  </si>
  <si>
    <t>2015_10_25_KAO Ca2+ 1 (Run 10)</t>
  </si>
  <si>
    <t>2015_10_25_KAO Ca2+ 1 10 (Run 10)</t>
  </si>
  <si>
    <t>2015_10_26_KAO Ca2+ 1 6 (Run 10)</t>
  </si>
  <si>
    <t>ZP_Kao_Mg_4_15</t>
  </si>
  <si>
    <t>ZP_Kao_Mg_4_10</t>
  </si>
  <si>
    <t>ZP_Kao_Mg_4_6</t>
  </si>
  <si>
    <t>ZP_Kao_Mg_4</t>
  </si>
  <si>
    <t>2015_10_26_KAO Mg2+ 4 15 (Run 10)</t>
  </si>
  <si>
    <t>2015_10_26_KAO Mg2+ 4 10 (Run 10)</t>
  </si>
  <si>
    <t>2015_10_26_KAO Mg2+ 4 6 (Run 10)</t>
  </si>
  <si>
    <t>2015_10_26_KAO Mg2+ 4 (Run 10)</t>
  </si>
  <si>
    <t>Kaolinite Mg2+</t>
  </si>
  <si>
    <t>ZP_Kao_Mg_3_15</t>
  </si>
  <si>
    <t>ZP_Kao_Mg_3_10</t>
  </si>
  <si>
    <t>ZP_Kao_Mg_3_6</t>
  </si>
  <si>
    <t>ZP_Kao_Mg_3</t>
  </si>
  <si>
    <t>2015_10_26_KAO Mg2+ 3 15 (Run 10)</t>
  </si>
  <si>
    <t>2015_10_26_KAO Mg2+ 3 10 (Run 10)</t>
  </si>
  <si>
    <t>2015_10_26_KAO Mg2+ 3 6 (Run 10)</t>
  </si>
  <si>
    <t>2015_10_26_KAO Mg2+ 3 (Run 10)</t>
  </si>
  <si>
    <t>ZP_Kao_Mg_2_15</t>
  </si>
  <si>
    <t>ZP_Kao_Mg_2_10</t>
  </si>
  <si>
    <t>ZP_Kao_Mg_2_6</t>
  </si>
  <si>
    <t>ZP_Kao_Mg_2</t>
  </si>
  <si>
    <t>2015_10_26_KAO Mg2+ 2 15 (Run 10)</t>
  </si>
  <si>
    <t>2015_10_26_KAO Mg2+ 2 10 (Run 10)</t>
  </si>
  <si>
    <t>2015_10_26_KAO Mg2+ 2 6 (Run 10)</t>
  </si>
  <si>
    <t>2015_10_26_KAO Mg2+ 2 (Run 10)</t>
  </si>
  <si>
    <t>ZP_Kao_Mg_1_15</t>
  </si>
  <si>
    <t>ZP_Kao_Mg_1_10</t>
  </si>
  <si>
    <t>ZP_Kao_Mg_1_6</t>
  </si>
  <si>
    <t>ZP_Kao_Mg_1</t>
  </si>
  <si>
    <t>2015_10_26_KAO Mg2+ 1 15 (Run 10)</t>
  </si>
  <si>
    <t>2015_10_26_KAO Mg2+ 1 10 (Run 10)</t>
  </si>
  <si>
    <t>2015_10_26_KAO Mg2+ 1 6 (Run 10)</t>
  </si>
  <si>
    <t>2015_10_26_KAO Mg2+ 1 (Run 10)</t>
  </si>
  <si>
    <t>Kaolinite Na+</t>
  </si>
  <si>
    <t>ZP_Kao_Na_5</t>
  </si>
  <si>
    <t>2015_10_28_KAO Na+ 5 (Run 10)</t>
  </si>
  <si>
    <t>ZP_Kao_Na_4_20</t>
  </si>
  <si>
    <t>ZP_Kao_Na_4_15</t>
  </si>
  <si>
    <t>ZP_Kao_Na_4_10</t>
  </si>
  <si>
    <t>ZP_Kao_Na_4</t>
  </si>
  <si>
    <t>2015_10_28_KAO Na+ 4 (Run 10)</t>
  </si>
  <si>
    <t>2015_10_28_KAO Na+ 4 15 (Run 10)</t>
  </si>
  <si>
    <t>2015_10_28_KAO Na+ 4 10 (Run 10)</t>
  </si>
  <si>
    <t>ZP_Kao_Na_3_20</t>
  </si>
  <si>
    <t>ZP_Kao_Na_3_15</t>
  </si>
  <si>
    <t>ZP_Kao_Na_3_10</t>
  </si>
  <si>
    <t>2015_10_28_KAO Na+ 3 (Run 10)</t>
  </si>
  <si>
    <t>2015_10_28_KAO Na+ 3 15 (Run 10)</t>
  </si>
  <si>
    <t>2015_10_28_KAO Na+ 3 10 (Run 10)</t>
  </si>
  <si>
    <t>ZP_Kao_Na_2_15</t>
  </si>
  <si>
    <t>ZP_Kao_Na_2_10</t>
  </si>
  <si>
    <t>ZP_Kao_Na_2_6</t>
  </si>
  <si>
    <t>ZP_Kao_Na_2</t>
  </si>
  <si>
    <t>2015_10_28_KAO Na+ 2 15 (Run 10)</t>
  </si>
  <si>
    <t>2015_10_28_KAO Na+ 2 10 (Run 10)</t>
  </si>
  <si>
    <t>2015_10_28_KAO Na+ 2 6 (Run 10)</t>
  </si>
  <si>
    <t>2015_10_28_KAO Na+ 2 (Run 10)</t>
  </si>
  <si>
    <t>ZP_Kao_Na_1_15</t>
  </si>
  <si>
    <t>ZP_Kao_Na_1_10</t>
  </si>
  <si>
    <t>ZP_Kao_Na_1_6</t>
  </si>
  <si>
    <t>2015_10_28_KAO Na+ 1 15 (Run 10)</t>
  </si>
  <si>
    <t>2015_10_28_KAO Na+ 1 10 (Run 10)</t>
  </si>
  <si>
    <t>2015_10_28_KAO Na+ 1 6 (Run 10)</t>
  </si>
  <si>
    <t>ZP_Kao_K_5_6</t>
  </si>
  <si>
    <t>ZP_Kao_K_5</t>
  </si>
  <si>
    <t>2015_10_26_KAO K+ 5 6 (Run 10)</t>
  </si>
  <si>
    <t>2015_10_25_KAO K+ 5 (Run 10)</t>
  </si>
  <si>
    <t>Kaolinite K+</t>
  </si>
  <si>
    <t>ZP_Kao_K_4_10</t>
  </si>
  <si>
    <t>ZP_Kao_K_4_6</t>
  </si>
  <si>
    <t>ZP_Kao_K_4</t>
  </si>
  <si>
    <t>2015_10_25_KAO K+ 4 10 (Run 10)</t>
  </si>
  <si>
    <t>2015_10_26_KAO K+ 4 6 (Run 10)</t>
  </si>
  <si>
    <t>2015_10_25_KAO K+ 4 (Run 10)</t>
  </si>
  <si>
    <t>ZP_Kao_K_3_15</t>
  </si>
  <si>
    <t>ZP_Kao_K_3_10</t>
  </si>
  <si>
    <t>ZP_Kao_K_3_6</t>
  </si>
  <si>
    <t>ZP_Kao_K_3</t>
  </si>
  <si>
    <t>2015_10_25_KAO K+ 3 15 (Run 10)</t>
  </si>
  <si>
    <t>2015_10_25_KAO K+ 3 10 (Run 10)</t>
  </si>
  <si>
    <t>2015_10_26_KAO K+ 3 6 (Run 10)</t>
  </si>
  <si>
    <t>2015_10_25_KAO K+ 3 (Run 10)</t>
  </si>
  <si>
    <t>ZP_Kao_K_2_15</t>
  </si>
  <si>
    <t>ZP_Kao_K_2_10</t>
  </si>
  <si>
    <t>ZP_Kao_K_2_6</t>
  </si>
  <si>
    <t>ZP_Kao_K_2</t>
  </si>
  <si>
    <t>2015_10_25_KAO K+ 2 15 (Run 10)</t>
  </si>
  <si>
    <t>2015_10_25_KAO K+ 2 10 (Run 10)</t>
  </si>
  <si>
    <t>2015_10_26_KAO K+ 2 6 (Run 10)</t>
  </si>
  <si>
    <t>2015_10_25_KAO K+ 2 (Run 10)</t>
  </si>
  <si>
    <t>ZP_Kao_K_1_15</t>
  </si>
  <si>
    <t>ZP_Kao_K_1_10</t>
  </si>
  <si>
    <t>ZP_Kao_K_1_6</t>
  </si>
  <si>
    <t>ZP_Kao_K_1</t>
  </si>
  <si>
    <t>2015_10_25_KAO K+ 1 15 (Run 10)</t>
  </si>
  <si>
    <t>2015_10_25_KAO K+ 1 10 (Run 10)</t>
  </si>
  <si>
    <t>2015_10_26_KAO K+ 1 6 (Run 10)</t>
  </si>
  <si>
    <t>2015_10_25_KAO K+ 1 (Run 10)</t>
  </si>
  <si>
    <t>2015_10_27_Chlr Mg2+ 1 (Combined)</t>
  </si>
  <si>
    <t>PS_Chlr_Mg_1</t>
  </si>
  <si>
    <t>2015_10_27_Chlr Mg2+ 3 (Combined)</t>
  </si>
  <si>
    <t>PS_Chlr_Mg_3</t>
  </si>
  <si>
    <t>2015_10_5</t>
  </si>
  <si>
    <t>2015_10_5_CR BSLN 6 (Combined)</t>
  </si>
  <si>
    <t>PS_CR_BSLN_6</t>
  </si>
  <si>
    <t>2015_10_24</t>
  </si>
  <si>
    <t>2015_10_24_KAO BSLN</t>
  </si>
  <si>
    <t>PS_Kao_BSLN</t>
  </si>
  <si>
    <t>2015_10_24_KAO Ca2+</t>
  </si>
  <si>
    <t>PS_Kao_Ca</t>
  </si>
  <si>
    <t>2015_10_24_KAO Ca2+ 2</t>
  </si>
  <si>
    <t>PS_Kao_Ca_2</t>
  </si>
  <si>
    <t>2015_10_24_KAO Ca2+ 3</t>
  </si>
  <si>
    <t>PS_Kao_Ca_3</t>
  </si>
  <si>
    <t xml:space="preserve">2015_10_24_KAO K+ </t>
  </si>
  <si>
    <t>PS_Kao_K</t>
  </si>
  <si>
    <t>2015_10_24_KAO K+ 2</t>
  </si>
  <si>
    <t>PS_Kao_K_2</t>
  </si>
  <si>
    <t>2015_10_24_KAO K+ 4</t>
  </si>
  <si>
    <t>PS_Kao_K_4</t>
  </si>
  <si>
    <t>2015_10_24_KAO 3</t>
  </si>
  <si>
    <t>PS_Kao_K_3</t>
  </si>
  <si>
    <t xml:space="preserve">2015_10_24_KAO Mg2+ </t>
  </si>
  <si>
    <t>2015_10_24_KAO Mg2+ 2</t>
  </si>
  <si>
    <t>PS_Kao_Mg_2</t>
  </si>
  <si>
    <t>2015_10_24_KAO Mg2+ 3</t>
  </si>
  <si>
    <t>PS_Kao_Mg_3</t>
  </si>
  <si>
    <t>PS_Kao_Mg_4</t>
  </si>
  <si>
    <t>2015_10_24_KAO Na+ 2</t>
  </si>
  <si>
    <t>PS_Kao_Na_7</t>
  </si>
  <si>
    <t>2015_10_27_KAO Na+ 2</t>
  </si>
  <si>
    <t>PS_Kao_Na_8</t>
  </si>
  <si>
    <t>2015_7_14</t>
  </si>
  <si>
    <t>2015_7_14_Chl. BSLN 1</t>
  </si>
  <si>
    <t>ZP_Chlor_BSLN_1</t>
  </si>
  <si>
    <t>2015_8_10</t>
  </si>
  <si>
    <t>2015_7_14_Chl. BSLN 1 6</t>
  </si>
  <si>
    <t>ZP_Chlor_BSLN_1_6</t>
  </si>
  <si>
    <t>2015_7_14_Chl. BSLN 1 15</t>
  </si>
  <si>
    <t>ZP_Chlor_BSLN_1_15</t>
  </si>
  <si>
    <t>2015_7_14_Chl. BSLN 2</t>
  </si>
  <si>
    <t>ZP_Chlor_BSLN_2</t>
  </si>
  <si>
    <t>2015_8_10_Chlor. BSLN 2 6</t>
  </si>
  <si>
    <t>ZP_Chlor_BSLN_2_6</t>
  </si>
  <si>
    <t>2015_7_14_Chl. BSLN 2 10</t>
  </si>
  <si>
    <t>ZP_Chlor_BSLN_2_10</t>
  </si>
  <si>
    <t>2015_7_14_Chl. BSLN 2 15</t>
  </si>
  <si>
    <t>ZP_Chlor_BSLN_2_15</t>
  </si>
  <si>
    <t>2015_7_14_Chl. BSLN 3</t>
  </si>
  <si>
    <t>ZP_Chlor_BSLN_3</t>
  </si>
  <si>
    <t>2015_8_10_Chlor. BSLN 3 6</t>
  </si>
  <si>
    <t>ZP_Chlor_BSLN_3_6</t>
  </si>
  <si>
    <t>2015_7_14_Chl. BSLN 3 10</t>
  </si>
  <si>
    <t>ZP_Chlor_BSLN_3_10</t>
  </si>
  <si>
    <t>2015_7_14_Chl. BSLN 3 15</t>
  </si>
  <si>
    <t>ZP_Chlor_BSLN_3_15</t>
  </si>
  <si>
    <t>ZP_Chlor_BSLN_3_20</t>
  </si>
  <si>
    <t>2015_8_10_Chlor. BSLN 4 6</t>
  </si>
  <si>
    <t>ZP_Chlor_BSLN_4_6</t>
  </si>
  <si>
    <t>Chlorite Ca2+</t>
  </si>
  <si>
    <t>2015_7_25</t>
  </si>
  <si>
    <t>2015_7_25_Chlor. Ca 2+ 1 6</t>
  </si>
  <si>
    <t>ZP_Chlor_Ca_1_6</t>
  </si>
  <si>
    <t>2015_7_25_Chlor. Ca 2+ 1 10</t>
  </si>
  <si>
    <t>ZP_Chlor_Ca_1_10</t>
  </si>
  <si>
    <t>2015_7_25_Chlor. Ca 2+ 1 15</t>
  </si>
  <si>
    <t>ZP_Chlor_Ca_1_15</t>
  </si>
  <si>
    <t>2015_8_3</t>
  </si>
  <si>
    <t>ZP_Chlor_Ca_2_6</t>
  </si>
  <si>
    <t>2015_8_3_Chlor. Ca 2+ 2 10</t>
  </si>
  <si>
    <t>ZP_Chlor_Ca_2_10</t>
  </si>
  <si>
    <t>2015_8_3_Chlor. Ca 2+ 2 6</t>
  </si>
  <si>
    <t>2015_7_25_Chlor. Ca 2+ 3</t>
  </si>
  <si>
    <t>ZP_Chlor_Ca_3</t>
  </si>
  <si>
    <t>2015_8_3_Chlor. Ca 2+ 3 6</t>
  </si>
  <si>
    <t>ZP_Chlor_Ca_3_6</t>
  </si>
  <si>
    <t>2015_8_3_Chlor. Ca 2+ 3 10</t>
  </si>
  <si>
    <t>ZP_Chlor_Ca_3_10</t>
  </si>
  <si>
    <t>2015_7_25_Chlor. Ca 2+ 3 15</t>
  </si>
  <si>
    <t>2015_7_25_Chlor. Ca 2+ 4</t>
  </si>
  <si>
    <t>ZP_Chlor_Ca_4</t>
  </si>
  <si>
    <t>ZP_Chlor_Ca_4_10</t>
  </si>
  <si>
    <t>2015_8_3_Chlor. Ca 2+ 4 10</t>
  </si>
  <si>
    <t>2015_7_25_Chlor. Ca 2+ 4 15</t>
  </si>
  <si>
    <t>ZP_Chlor_Ca_4_15</t>
  </si>
  <si>
    <t>2015_7_25_Chlor. Ca 2+ 5</t>
  </si>
  <si>
    <t>ZP_Chlor_Ca_5</t>
  </si>
  <si>
    <t>2015_7_25_Chlor. Ca 2+ 6</t>
  </si>
  <si>
    <t>ZP_Chlor_Ca_6</t>
  </si>
  <si>
    <t>Chlorite K+</t>
  </si>
  <si>
    <t>2015_7_25_Chlor. K+ 1</t>
  </si>
  <si>
    <t>ZP_Chlor_K_1</t>
  </si>
  <si>
    <t>ZP_Chlor_K_1_6</t>
  </si>
  <si>
    <t>ZP_Chlor_K_1_10</t>
  </si>
  <si>
    <t>2015_8_3_Chlor. K+ 1 10</t>
  </si>
  <si>
    <t>2015_8_10_Chlor. K+ 1 6</t>
  </si>
  <si>
    <t>2015_7_26</t>
  </si>
  <si>
    <t>2015_7_26_Chlor. K+ 1 15</t>
  </si>
  <si>
    <t>ZP_Chlor_K_1_15</t>
  </si>
  <si>
    <t>2015_7_25_Chlor. K+ 2</t>
  </si>
  <si>
    <t>ZP_Chlor_K_2</t>
  </si>
  <si>
    <t>ZP_Chlor_K_2_6</t>
  </si>
  <si>
    <t>2015_8_10_Chlor. K+ 2 6</t>
  </si>
  <si>
    <t>2015_8_3_Chlor. K+ 2 10</t>
  </si>
  <si>
    <t>ZP_Chlor_K_2_10</t>
  </si>
  <si>
    <t>2015_7_26_Chlor. K+ 2 15</t>
  </si>
  <si>
    <t>ZP_Chlor_K_2_15</t>
  </si>
  <si>
    <t>2015_7_25_Chlor. K+ 3</t>
  </si>
  <si>
    <t>ZP_Chlor_K_3</t>
  </si>
  <si>
    <t>ZP_Chlor_K_3_6</t>
  </si>
  <si>
    <t>2015_8_10_Chlor. K+ 3 6</t>
  </si>
  <si>
    <t>2015_8_3_Chlor. K+ 3 10</t>
  </si>
  <si>
    <t>ZP_Chlor_K_3_10</t>
  </si>
  <si>
    <t>2015_7_25_Chlor. K+3 15</t>
  </si>
  <si>
    <t>ZP_Chlor_K_3_15</t>
  </si>
  <si>
    <t>2015_7_25_Chlor. K+ 4</t>
  </si>
  <si>
    <t>ZP_Chlor_K_4</t>
  </si>
  <si>
    <t>2015_8_10_Chlor. K+ 4 6</t>
  </si>
  <si>
    <t>ZP_Chlor_K_4_6</t>
  </si>
  <si>
    <t>2015_8_3_Chlor. K+ 4 10</t>
  </si>
  <si>
    <t>ZP_Chlor_K_4_10</t>
  </si>
  <si>
    <t>2015_7_26_Chlor. K+ 4 15</t>
  </si>
  <si>
    <t>ZP_Chlor_K_4_15</t>
  </si>
  <si>
    <t>2015_7_25_Chlor. K+ 5</t>
  </si>
  <si>
    <t>ZP_Chlor_K_5</t>
  </si>
  <si>
    <t>2015_8_3_Chlor. K+ 5 10</t>
  </si>
  <si>
    <t>ZP_Chlor_K_5_10</t>
  </si>
  <si>
    <t>2015_8_3_Chlor. K+ 6 10</t>
  </si>
  <si>
    <t>ZP_Chlor_K_6_10</t>
  </si>
  <si>
    <t>2015_8_3_Chlor. K+ 7 10</t>
  </si>
  <si>
    <t>ZP_Chlor_K_7_10</t>
  </si>
  <si>
    <t>2015_7_31</t>
  </si>
  <si>
    <t>2015_7_25_Chlor. Na+ 1</t>
  </si>
  <si>
    <t>2015_7_31_Chlor. Na+ 1 10</t>
  </si>
  <si>
    <t>ZP_Chlor_Na_1</t>
  </si>
  <si>
    <t>ZP_Chlor_Na_1_15</t>
  </si>
  <si>
    <t>2015_7_25_Chlor. Na+ 2</t>
  </si>
  <si>
    <t>ZP_Chlor_Na_2</t>
  </si>
  <si>
    <t>2015_7_31_Chlor. Na+ 2 10</t>
  </si>
  <si>
    <t>ZP_Chlor_Na_2_10</t>
  </si>
  <si>
    <t>2015_7_31_Chlor. Na+ 2 15</t>
  </si>
  <si>
    <t>ZP_Chlor_Na_2_15</t>
  </si>
  <si>
    <t>2015_7_25_Chlor. Na+ 3</t>
  </si>
  <si>
    <t>ZP_Chlor_Na_3</t>
  </si>
  <si>
    <t>2015_7_31_Chlor. Na+ 3 15</t>
  </si>
  <si>
    <t>ZP_Chlor_Na_3_15</t>
  </si>
  <si>
    <t>2015_7_31_Chlor. Na+ 4 10</t>
  </si>
  <si>
    <t>ZP_Chlor_Na_4_10</t>
  </si>
  <si>
    <t>2015_7_31_Chlor. Na+ 5 10</t>
  </si>
  <si>
    <t>ZP_Chlor_Na_5_10</t>
  </si>
  <si>
    <t>2015_7_31_Chlor. Na+ 6 10</t>
  </si>
  <si>
    <t>ZP_Chlor_Na_6_10</t>
  </si>
  <si>
    <t>2015_7_31_Chlor. Na+ 7 10</t>
  </si>
  <si>
    <t>ZP_Chlor_Na_7_10</t>
  </si>
  <si>
    <t>2015_7_25_Chlor. Na+ 11 15</t>
  </si>
  <si>
    <t>ZP_Chlor_Na_11_15</t>
  </si>
  <si>
    <t>2015_10_9</t>
  </si>
  <si>
    <t xml:space="preserve">2015_10_9_CR BSLN </t>
  </si>
  <si>
    <t>ZP_CR_BSLN</t>
  </si>
  <si>
    <t>ZP_CR_BSLN_1_15</t>
  </si>
  <si>
    <t>2015_10_18_CR BSLN 1 15</t>
  </si>
  <si>
    <t>2015_10_9_CR BSLN 2</t>
  </si>
  <si>
    <t>ZP_CR_BSLN_2</t>
  </si>
  <si>
    <t>2015_10_18_CR BSLN 2 15</t>
  </si>
  <si>
    <t>ZP_CR_BSLN_2_15</t>
  </si>
  <si>
    <t xml:space="preserve">2015_10_9_CR Ca2+ </t>
  </si>
  <si>
    <t>ZP_CR_Ca</t>
  </si>
  <si>
    <t>2015_10_12</t>
  </si>
  <si>
    <t>2015_10_9_CR Ca2+ 2</t>
  </si>
  <si>
    <t>ZP_CR_Ca_2</t>
  </si>
  <si>
    <t>2015_10_9_CR Ca2+ 3</t>
  </si>
  <si>
    <t>ZP_CR_Ca_3</t>
  </si>
  <si>
    <t>2015_10_9_CR Ca2+ 4</t>
  </si>
  <si>
    <t>ZP_CR_Ca_4</t>
  </si>
  <si>
    <t>2015_10_12_CR Ca2+ 4 15 (Run 10)</t>
  </si>
  <si>
    <t>2015_10_9_CR Ca2+ 5</t>
  </si>
  <si>
    <t>ZP_CR_Ca_5</t>
  </si>
  <si>
    <t>2015_10_12_CR Ca2+ 5 15</t>
  </si>
  <si>
    <t>ZP_CR_Ca_5_15</t>
  </si>
  <si>
    <t>ZP_CR_Ca_6_15</t>
  </si>
  <si>
    <t>2015_10_12_CR Ca2+ 6 15</t>
  </si>
  <si>
    <t>2015_10_12_CR Ca2+ 7 15</t>
  </si>
  <si>
    <t>ZP_CR_Ca_7_15</t>
  </si>
  <si>
    <t>ZP_CR_K_1</t>
  </si>
  <si>
    <t>2015_10_9_CR K+ 1</t>
  </si>
  <si>
    <t>2015_10_9_CR K+ 1 15</t>
  </si>
  <si>
    <t>ZP_CR_K_1_15</t>
  </si>
  <si>
    <t>2015_10_9_CR K+ 2</t>
  </si>
  <si>
    <t>ZP_CR_K_2</t>
  </si>
  <si>
    <t>2015_10_18_CR K+ 2 15</t>
  </si>
  <si>
    <t>ZP_CR_K_2_15</t>
  </si>
  <si>
    <t>2015_10_9_CR K+ 3</t>
  </si>
  <si>
    <t>ZP_CR_K_3</t>
  </si>
  <si>
    <t>2015_10_9_CR K+ 3 15</t>
  </si>
  <si>
    <t>ZP_CR_K_3_15</t>
  </si>
  <si>
    <t>2015_10_9_CR K+ 4</t>
  </si>
  <si>
    <t>ZP_CR_K_4</t>
  </si>
  <si>
    <t>2015_10_9_CR K+ 4 15</t>
  </si>
  <si>
    <t>ZP_CR_K_4_15</t>
  </si>
  <si>
    <t xml:space="preserve">2015_10_9_CR Mg 2+ </t>
  </si>
  <si>
    <t>ZP_CR_Mg</t>
  </si>
  <si>
    <t>2015_10_9_CR Mg 2+ 1 15</t>
  </si>
  <si>
    <t>ZP_CR_Mg_1_15</t>
  </si>
  <si>
    <t>2015_10_9_CR Mg 2+ 2</t>
  </si>
  <si>
    <t>ZP_CR_Mg_2</t>
  </si>
  <si>
    <t>2015_10_9_CR Mg 2+ 2 15</t>
  </si>
  <si>
    <t>ZP_CR_Mg_2_15</t>
  </si>
  <si>
    <t>2015_10_9_CR Mg 2+ 3</t>
  </si>
  <si>
    <t>ZP_CR_Mg_3</t>
  </si>
  <si>
    <t>2015_10_9_CR Mg 2+ 4</t>
  </si>
  <si>
    <t>ZP_CR_Mg_4</t>
  </si>
  <si>
    <t xml:space="preserve">2015_10_9_CR Na+ </t>
  </si>
  <si>
    <t>ZP_CR_Na</t>
  </si>
  <si>
    <t>2015_10_18_CR Na+ 1 15</t>
  </si>
  <si>
    <t>ZP_CR_Na_1_15</t>
  </si>
  <si>
    <t>2015_10_9_CR Na+ 2</t>
  </si>
  <si>
    <t>ZP_CR_Na_2</t>
  </si>
  <si>
    <t>2015_10_9_CR Na+ 2 15</t>
  </si>
  <si>
    <t>ZP_CR_Na_2_15</t>
  </si>
  <si>
    <t>2015_10_9_CR Na+ 3</t>
  </si>
  <si>
    <t>ZP_CR_Na_3</t>
  </si>
  <si>
    <t>2015_10_9_CR Na+ 4</t>
  </si>
  <si>
    <t>ZP_CR_Na_4</t>
  </si>
  <si>
    <t>2015_5_26</t>
  </si>
  <si>
    <t xml:space="preserve">2015_5_26_I BSLN </t>
  </si>
  <si>
    <t>ZP_Illite_BSLN</t>
  </si>
  <si>
    <t>2015_8_3_I BSLN 1 6</t>
  </si>
  <si>
    <t>ZP_Illite_BSLN_1_6</t>
  </si>
  <si>
    <t>2015_7_28</t>
  </si>
  <si>
    <t>2015_7_28_I BSLN 1 10</t>
  </si>
  <si>
    <t>ZP_Illite_BSLN_1_10</t>
  </si>
  <si>
    <t>2015_5_26_I BSLN 1 15</t>
  </si>
  <si>
    <t>ZP_Illite_BSLN_1_15</t>
  </si>
  <si>
    <t>2015_5_26_I BSLN 2</t>
  </si>
  <si>
    <t>ZP_Illite_BSLN_2</t>
  </si>
  <si>
    <t>2015_5_26_I BSLN 2 6</t>
  </si>
  <si>
    <t>ZP_Illite_BSLN_2_6</t>
  </si>
  <si>
    <t>2015_7_28_I BSLN 2 10</t>
  </si>
  <si>
    <t>ZP_Illite_BSLN_2_10</t>
  </si>
  <si>
    <t>2015_5_26_I BSLN 2 15</t>
  </si>
  <si>
    <t>ZP_Illite_BSLN_2_15</t>
  </si>
  <si>
    <t>2015_5_26_I BSLN 3</t>
  </si>
  <si>
    <t>ZP_Illite_BSLN_3</t>
  </si>
  <si>
    <t>2015_8_3_I BSLN 3 6</t>
  </si>
  <si>
    <t>ZP_Illite_BSLN_3_6</t>
  </si>
  <si>
    <t>2015_7_28_I BSLN 3 10</t>
  </si>
  <si>
    <t>ZP_Illite_BSLN_3_10</t>
  </si>
  <si>
    <t>2015_8_3_I BSLN 4 6</t>
  </si>
  <si>
    <t>ZP_Illite_BSLN_4_6</t>
  </si>
  <si>
    <t>2015_7_28_I BSLN 4 10</t>
  </si>
  <si>
    <t>ZP_Illite_BSLN_4_10</t>
  </si>
  <si>
    <t>2015_7_3_I BSLN 5 6</t>
  </si>
  <si>
    <t>ZP_Illite_BSLN_5_6</t>
  </si>
  <si>
    <t>2015_7_28_I BSLN 5 10</t>
  </si>
  <si>
    <t>ZP_Illite_BSLN_5_10</t>
  </si>
  <si>
    <t>Illite Ca2+</t>
  </si>
  <si>
    <t xml:space="preserve">2015_5_26_I Ca 2+ </t>
  </si>
  <si>
    <t>ZP_Illite_Ca</t>
  </si>
  <si>
    <t>ZP_Illite_Ca_1_6</t>
  </si>
  <si>
    <t>2015_8_3_I Ca 2+ 1 6</t>
  </si>
  <si>
    <t>2015_7_28_I Ca 2+ 1 10</t>
  </si>
  <si>
    <t>ZP_Illite_Ca_1_10</t>
  </si>
  <si>
    <t>2015_5_26_I Ca 2+ 1 15</t>
  </si>
  <si>
    <t>ZP_Illite_Ca_1_15</t>
  </si>
  <si>
    <t>ZP_Illite_Ca_1_20</t>
  </si>
  <si>
    <t xml:space="preserve">2015_8_3_I Ca 2+ </t>
  </si>
  <si>
    <t>ZP_Illite_Ca_2</t>
  </si>
  <si>
    <t>2015_5_26_I Ca 2+ 2</t>
  </si>
  <si>
    <t>2015_8_3_I Ca 2+ 2 6</t>
  </si>
  <si>
    <t>ZP_Illite_Ca_2_6</t>
  </si>
  <si>
    <t>2015_7_28_I Ca 2+ 2 10</t>
  </si>
  <si>
    <t>ZP_Illite_Ca_2_10</t>
  </si>
  <si>
    <t>2015_5_26_I Ca 2+ 2 15</t>
  </si>
  <si>
    <t>ZP_Illite_Ca_2_15</t>
  </si>
  <si>
    <t>2015_5_26_I Ca 2+ 3</t>
  </si>
  <si>
    <t>ZP_Illite_Ca_3</t>
  </si>
  <si>
    <t>2015_5_26_I Ca 2+ 3 10</t>
  </si>
  <si>
    <t>ZP_Illite_Ca_3_10</t>
  </si>
  <si>
    <t>2015_5_26_I Ca 2+ 3 15</t>
  </si>
  <si>
    <t>ZP_Illite_Ca_3_15</t>
  </si>
  <si>
    <t>2015_8_3_I Ca 2+ 4 6</t>
  </si>
  <si>
    <t>ZP_Illite_Ca_4_6</t>
  </si>
  <si>
    <t>2015_7_28_I Ca 2+ 4 10</t>
  </si>
  <si>
    <t>ZP_Illite_Ca_4_10</t>
  </si>
  <si>
    <t>2015_5_26_I Ca 2+ 4 15</t>
  </si>
  <si>
    <t>ZP_Illite_Ca_4_15</t>
  </si>
  <si>
    <t>2015_7_28_I Ca 2+ 6 10</t>
  </si>
  <si>
    <t>ZP_Illite_Ca_6_10</t>
  </si>
  <si>
    <t>2015_7_28_I Ca 2+ 5 10</t>
  </si>
  <si>
    <t>ZP_Illite_Ca_5_10</t>
  </si>
  <si>
    <t>ZP_Chlor_Ca_3_15</t>
  </si>
  <si>
    <t>ZP_CR_Ca_4_15</t>
  </si>
  <si>
    <t xml:space="preserve">  </t>
  </si>
  <si>
    <t>ZP_Illite_Ca_1_25</t>
  </si>
  <si>
    <t>2015_7_31_Chlor. Na+ 3 10</t>
  </si>
  <si>
    <t>ZP_Chlor_Na_3_10</t>
  </si>
  <si>
    <t>Illite K+</t>
  </si>
  <si>
    <t>2015_5_20</t>
  </si>
  <si>
    <t xml:space="preserve">2015_5_20_I K+ </t>
  </si>
  <si>
    <t>ZP_Illite_K</t>
  </si>
  <si>
    <t>ZP_Illite_K_1_6</t>
  </si>
  <si>
    <t>2015_7_29</t>
  </si>
  <si>
    <t>2015_7_29_I K+ 1 6</t>
  </si>
  <si>
    <t>ZP_Illite_K_1_10</t>
  </si>
  <si>
    <t>2015_5_20_I K+ 1 15</t>
  </si>
  <si>
    <t>ZP_Illite_K_1_15</t>
  </si>
  <si>
    <t>2015_5_20_I K+ 2</t>
  </si>
  <si>
    <t>ZP_Illite_K_2</t>
  </si>
  <si>
    <t>2015_7_28_I K+ 1 10</t>
  </si>
  <si>
    <t>2015_7_29_I K+ 2 6</t>
  </si>
  <si>
    <t>ZP_Illite_K_2_6</t>
  </si>
  <si>
    <t>2015_7_28_I K+ 2 10</t>
  </si>
  <si>
    <t>ZP_Illite_K_2_10</t>
  </si>
  <si>
    <t>2015_5_20_I K+ 2 15</t>
  </si>
  <si>
    <t>ZP_Illite_K_2_15</t>
  </si>
  <si>
    <t>2015_5_20_I K+ 3</t>
  </si>
  <si>
    <t>ZP_Illite_K_3</t>
  </si>
  <si>
    <t>2015_7_29_I K+ 3 6</t>
  </si>
  <si>
    <t>ZP_Illite_K_3_6</t>
  </si>
  <si>
    <t>2015_7_28_I K+ 3 10</t>
  </si>
  <si>
    <t>ZP_Illite_K_3_10</t>
  </si>
  <si>
    <t>2015_5_20_I K+ 3 15</t>
  </si>
  <si>
    <t>ZP_Illite_K_3_15</t>
  </si>
  <si>
    <t>2015_7_29_I K+ 4 6</t>
  </si>
  <si>
    <t>ZP_Illite_K_4_6</t>
  </si>
  <si>
    <t>2015_7_28_I K+ 4 10</t>
  </si>
  <si>
    <t>ZP_Illite_K_4_10</t>
  </si>
  <si>
    <t>2015_5_20_I K+ 4 15</t>
  </si>
  <si>
    <t>ZP_Illite_K_4_15</t>
  </si>
  <si>
    <t>2015_7_29_I K+ 5 6</t>
  </si>
  <si>
    <t>ZP_Illite_K_5_6</t>
  </si>
  <si>
    <t>2015_7_28_I K+ 5 10</t>
  </si>
  <si>
    <t>ZP_Illite_K_5_10</t>
  </si>
  <si>
    <t>2015_5_20_I K+ 5 15</t>
  </si>
  <si>
    <t>ZP_Illite_K_5_15</t>
  </si>
  <si>
    <t>2015_7_28_I K+ 6 10</t>
  </si>
  <si>
    <t>ZP_Illite_K_6_10</t>
  </si>
  <si>
    <t>Illite Mg2+</t>
  </si>
  <si>
    <t>2015_5_23</t>
  </si>
  <si>
    <t xml:space="preserve">2015_5_23_I Mg 2+ </t>
  </si>
  <si>
    <t>ZP_Illite_Mg</t>
  </si>
  <si>
    <t>2015_5_23_I Mg 2+ 1 15</t>
  </si>
  <si>
    <t>ZP_Illite_Mg_1_15</t>
  </si>
  <si>
    <t>2015_5_23_I Mg 2+ 2</t>
  </si>
  <si>
    <t>ZP_Illite_Mg_2</t>
  </si>
  <si>
    <t>2015_7_29_I Mg 2+ 2 6</t>
  </si>
  <si>
    <t>ZP_Illite_Mg_2_6</t>
  </si>
  <si>
    <t>2015_7_28_I Mg 2+ 2 10</t>
  </si>
  <si>
    <t>ZP_Illite_Mg_2_10</t>
  </si>
  <si>
    <t>2015_5_23_I Mg 2+ 2 15</t>
  </si>
  <si>
    <t>ZP_Illite_Mg_2_15</t>
  </si>
  <si>
    <t>ZP_Illite_Mg_2C1</t>
  </si>
  <si>
    <t>2015_5_23_I Mg 2+ 3</t>
  </si>
  <si>
    <t>ZP_Illite_Mg_3</t>
  </si>
  <si>
    <t>2015_7_29_I Mg 2+ 3 6</t>
  </si>
  <si>
    <t>ZP_Illite_Mg_3_6</t>
  </si>
  <si>
    <t>2015_7_28_I Mg 2+ 3 10</t>
  </si>
  <si>
    <t>ZP_Illite_Mg_3_10</t>
  </si>
  <si>
    <t>2015_5_23_I Mg 2+ 3 15</t>
  </si>
  <si>
    <t>ZP_Illite_Mg_3_15</t>
  </si>
  <si>
    <t>2015_5_23_I Mg 2+ 4</t>
  </si>
  <si>
    <t>ZP_Illite_Mg_4</t>
  </si>
  <si>
    <t>2015_7_29_I Mg 2+ 4 6</t>
  </si>
  <si>
    <t>ZP_Illite_Mg_4_6</t>
  </si>
  <si>
    <t>2015_7_28_I Mg 2+ 4 10</t>
  </si>
  <si>
    <t>ZP_Illite_Mg_4_10</t>
  </si>
  <si>
    <t>2015_7_29_I Mg 2+ 5 6</t>
  </si>
  <si>
    <t>ZP_Illite_Mg_5_6</t>
  </si>
  <si>
    <t>2015_7_29_I Mg 2+ 6 6</t>
  </si>
  <si>
    <t>ZP_Illite_Mg_6_6</t>
  </si>
  <si>
    <t>2015_7_29_I Mg 2+ 7 6</t>
  </si>
  <si>
    <t>ZP_Illite_Mg_7_6</t>
  </si>
  <si>
    <t>Illite Na+</t>
  </si>
  <si>
    <t>2015_8_3_I Na+ 1 6</t>
  </si>
  <si>
    <t>ZP_Illite_Na_1_6</t>
  </si>
  <si>
    <t>2015_7_28_I Na+ 1 10</t>
  </si>
  <si>
    <t>ZP_Illite_Na_1_10</t>
  </si>
  <si>
    <t>2015_5_19</t>
  </si>
  <si>
    <t>2015_5_19_I Na+ 1 15</t>
  </si>
  <si>
    <t>ZP_Illite_Na_1_15</t>
  </si>
  <si>
    <t>ZP_Illite_Na_1C1_15</t>
  </si>
  <si>
    <t>2015_5_17</t>
  </si>
  <si>
    <t>2015_5_17_I Na+ 2</t>
  </si>
  <si>
    <t>ZP_Illite_Na_2</t>
  </si>
  <si>
    <t>2015_8_3_I Na+ 2 6</t>
  </si>
  <si>
    <t>ZP_Illite_Na_2_6</t>
  </si>
  <si>
    <t>2015_7_28_I Na+ 2 10</t>
  </si>
  <si>
    <t>ZP_Illite_Na_2_10</t>
  </si>
  <si>
    <t>2015_5_19_I Na+ 2 15</t>
  </si>
  <si>
    <t>ZP_Illite_Na_2_15</t>
  </si>
  <si>
    <t>2015_5_17_I Na+ 3</t>
  </si>
  <si>
    <t>ZP_Illite_Na_3</t>
  </si>
  <si>
    <t>2015_8_3_I Na+ 3 6</t>
  </si>
  <si>
    <t>ZP_Illite_Na_3_6</t>
  </si>
  <si>
    <t>2015_7_28_I Na+ 3 10</t>
  </si>
  <si>
    <t>ZP_Illite_Na_3_10</t>
  </si>
  <si>
    <t>2015_5_19_I Na+ 3 15</t>
  </si>
  <si>
    <t>ZP_Illite_Na_3_15</t>
  </si>
  <si>
    <t>2015_5_17_I Na+ 4</t>
  </si>
  <si>
    <t>ZP_Illite_Na_4</t>
  </si>
  <si>
    <t>2015_8_3_I Na+ 4 6</t>
  </si>
  <si>
    <t>ZP_Illite_Na_4_6</t>
  </si>
  <si>
    <t>2015_7_28_I Na+ 5 10</t>
  </si>
  <si>
    <t>ZP_Illite_Na_5_10</t>
  </si>
  <si>
    <t>2015_7_28_I Na+ 6 10</t>
  </si>
  <si>
    <t>ZP_Illite_Na_6C1_10</t>
  </si>
  <si>
    <t>2015_7_7</t>
  </si>
  <si>
    <t xml:space="preserve">2015_7_7_IS BSLN </t>
  </si>
  <si>
    <t>ZP_IllSmec_BSLN</t>
  </si>
  <si>
    <t>2015_7_11</t>
  </si>
  <si>
    <t>2015_7_11_I/S BSLN 1 6</t>
  </si>
  <si>
    <t>ZP_IllSmec_BSLN_1_6</t>
  </si>
  <si>
    <t>2015_7_9</t>
  </si>
  <si>
    <t>2015_7_9_I/S BSLN 1 10</t>
  </si>
  <si>
    <t>ZP_IllSmec_BSLN_1_10</t>
  </si>
  <si>
    <t>2015_7_7_IS BSLN 1 15</t>
  </si>
  <si>
    <t>ZP_IllSmec_BSLN_1_15</t>
  </si>
  <si>
    <t>2015_7_7_IS BSLN 2</t>
  </si>
  <si>
    <t>ZP_IllSmec_BSLN_2</t>
  </si>
  <si>
    <t>ZP_Chlr_Mg</t>
  </si>
  <si>
    <t>2015_7_11_I/S BSLN 2 6</t>
  </si>
  <si>
    <t>ZP_IllSmec_BSLN_2_6</t>
  </si>
  <si>
    <t>2015_7_9_I/S BSLN 2 10</t>
  </si>
  <si>
    <t>ZP_IllSmec_BSLN_2_10</t>
  </si>
  <si>
    <t>2015_7_7_IS BSLN 2 15</t>
  </si>
  <si>
    <t>ZP_IllSmec_BSLN_2_15</t>
  </si>
  <si>
    <t>2015_7_7_IS BSLN 3</t>
  </si>
  <si>
    <t>ZP_IllSmec_BSLN_3</t>
  </si>
  <si>
    <t>2015_7_9_I/S BSLN 3 10</t>
  </si>
  <si>
    <t>ZP_IllSmec_BSLN_3_10</t>
  </si>
  <si>
    <t>2015_7_7_IS BSLN 3 15</t>
  </si>
  <si>
    <t>ZP_IllSmec_BSLN_3_15</t>
  </si>
  <si>
    <t>2015_7_9_I/S BSLN 4 10</t>
  </si>
  <si>
    <t>ZP_IllSmec_BSLN_4C1_10</t>
  </si>
  <si>
    <t>Illite-Smectite Ca2+</t>
  </si>
  <si>
    <t>2015_6_26</t>
  </si>
  <si>
    <t xml:space="preserve">2015_6_26_I/S Ca 2+ </t>
  </si>
  <si>
    <t>ZP_IllSmec_Ca</t>
  </si>
  <si>
    <t>2015_7_28_I/S Ca 2+ 1 6</t>
  </si>
  <si>
    <t>ZP_IllSmec_Ca_1_6</t>
  </si>
  <si>
    <t>2015_7_28_I/S Ca 2+ 1 10</t>
  </si>
  <si>
    <t>ZP_IllSmec_Ca_1_10</t>
  </si>
  <si>
    <t>2015_6_26_I/S Ca 2+ 2</t>
  </si>
  <si>
    <t>ZP_IllSmec_Ca_2</t>
  </si>
  <si>
    <t>2015_7_28_I/S Ca 2+ 2 6</t>
  </si>
  <si>
    <t>ZP_IllSmec_Ca_2_6</t>
  </si>
  <si>
    <t>2015_7_28_I/S Ca 2+ 2 10</t>
  </si>
  <si>
    <t>ZP_IllSmec_Ca_2_10</t>
  </si>
  <si>
    <t>2015_6_26_I/S Ca 2+ 2 15</t>
  </si>
  <si>
    <t>ZP_IllSmec_Ca_2C1_15</t>
  </si>
  <si>
    <t>2015_6_26_I/S Ca 2+ 3</t>
  </si>
  <si>
    <t>ZP_IllSmec_Ca_3</t>
  </si>
  <si>
    <t>2015_7_28_I/S Ca 2+ 3 6</t>
  </si>
  <si>
    <t>ZP_IllSmec_Ca_3_6</t>
  </si>
  <si>
    <t>2015_7_28_I/S Ca 2+ 3 10</t>
  </si>
  <si>
    <t>ZP_IllSmec_Ca_3_10</t>
  </si>
  <si>
    <t>2015_7_28_I/S Ca 2+ 4 6</t>
  </si>
  <si>
    <t>ZP_IllSmec_Ca_4_6</t>
  </si>
  <si>
    <t>2015_6_26_I/S Ca 2+ 15</t>
  </si>
  <si>
    <t>ZP_IllSmec_Ca_15</t>
  </si>
  <si>
    <t>Illite-Smectite K+</t>
  </si>
  <si>
    <t>2015_6_25</t>
  </si>
  <si>
    <t>2015_6_25_I/S K+</t>
  </si>
  <si>
    <t>ZP_IllSmec_K</t>
  </si>
  <si>
    <t>2015_7_28_I/S K+ 1 6</t>
  </si>
  <si>
    <t>ZP_IllSmec_K_1_6</t>
  </si>
  <si>
    <t>2015_6_25_I/S K+ 1 10</t>
  </si>
  <si>
    <t>ZP_IllSmec_K_1_10</t>
  </si>
  <si>
    <t>2015_6_26_I/S K+ 1 15</t>
  </si>
  <si>
    <t>ZP_IllSmec_K_1_15</t>
  </si>
  <si>
    <t>2015_6_25_I/S K+ 2</t>
  </si>
  <si>
    <t>ZP_IllSmec_K_2</t>
  </si>
  <si>
    <t>2015_7_28_I/S K+ 2 6</t>
  </si>
  <si>
    <t>ZP_IllSmec_K_2_6</t>
  </si>
  <si>
    <t>2015_6_26_I/S K+ 2 10</t>
  </si>
  <si>
    <t>ZP_IllSmec_K_2_10</t>
  </si>
  <si>
    <t>2015_6_26_I/S K+ 2 15</t>
  </si>
  <si>
    <t>ZP_IllSmec_K_2_15</t>
  </si>
  <si>
    <t>2015_6_25_I/S K+ 3</t>
  </si>
  <si>
    <t>ZP_IllSmec_K_3</t>
  </si>
  <si>
    <t>2015_6_26_I/S K+ 3 10</t>
  </si>
  <si>
    <t>ZP_IllSmec_K_3_10</t>
  </si>
  <si>
    <t>2015_6_26_I/S K+ 3 15</t>
  </si>
  <si>
    <t>ZP_IllSmec_K_3_15</t>
  </si>
  <si>
    <t>Illite-Smectite Mg2+</t>
  </si>
  <si>
    <t>2015_6_25_I/S Mg 2+</t>
  </si>
  <si>
    <t>ZP_IllSmec_Mg</t>
  </si>
  <si>
    <t>2015_7_28_I/S Mg 2+ 1 6</t>
  </si>
  <si>
    <t>ZP_IllSmec_Mg_1_6</t>
  </si>
  <si>
    <t>2015_6_30</t>
  </si>
  <si>
    <t>2015_6_30_IS Mg 2+ 1 10</t>
  </si>
  <si>
    <t>ZP_IllSmec_Mg_1_10</t>
  </si>
  <si>
    <t>2015_6_26_I/S Mg 2+ 1 15</t>
  </si>
  <si>
    <t>ZP_IllSmec_Mg_1_15</t>
  </si>
  <si>
    <t>2015_6_25_I/S Mg 2+ 2</t>
  </si>
  <si>
    <t>ZP_IllSmec_Mg_2</t>
  </si>
  <si>
    <t>2015_7_28_I/S Mg 2+ 2 6</t>
  </si>
  <si>
    <t>ZP_IllSmec_Mg_2_6</t>
  </si>
  <si>
    <t>2015_6_30_IS Mg 2+ 2 10</t>
  </si>
  <si>
    <t>ZP_IllSmec_Mg_2_10</t>
  </si>
  <si>
    <t>2015_6_26_I/S Mg 2+ 2 15</t>
  </si>
  <si>
    <t>ZP_IllSmec_Mg_2_15</t>
  </si>
  <si>
    <t>2015_6_25_I/S Mg 2+ 3</t>
  </si>
  <si>
    <t>ZP_IllSmec_Mg_3</t>
  </si>
  <si>
    <t>2015_7_28_I/S Mg 2+ 4 6</t>
  </si>
  <si>
    <t>ZP_IllSmec_Mg_4_6</t>
  </si>
  <si>
    <t>Illite-Smectite Na+</t>
  </si>
  <si>
    <t>2015_6_19</t>
  </si>
  <si>
    <t xml:space="preserve">2015_6_19_I/S Na+ </t>
  </si>
  <si>
    <t>ZP_IllSmec_Na</t>
  </si>
  <si>
    <t>2015_7_28_I/S Na+ 1 6</t>
  </si>
  <si>
    <t>ZP_IllSmec_Na_1_6</t>
  </si>
  <si>
    <t>2015_6_19_I/S Na+ 1 15</t>
  </si>
  <si>
    <t>ZP_IllSmec_Na_1_15</t>
  </si>
  <si>
    <t>2015_6_19_I/S Na+ 2</t>
  </si>
  <si>
    <t>ZP_IllSmec_Na_2</t>
  </si>
  <si>
    <t>2015_7_28_I/S Na+ 2 6</t>
  </si>
  <si>
    <t>ZP_IllSmec_Na_2_6</t>
  </si>
  <si>
    <t>2015_6_19_I/S Na+ 2 10</t>
  </si>
  <si>
    <t>ZP_IllSmec_Na_2_10</t>
  </si>
  <si>
    <t>2015_6_19_I/S Na+ 2 15</t>
  </si>
  <si>
    <t>ZP_IllSmec_Na_2_15</t>
  </si>
  <si>
    <t>2015_6_19_I/S Na+ 3</t>
  </si>
  <si>
    <t>ZP_IllSmec_Na_3</t>
  </si>
  <si>
    <t>2015_6_19_I/S Na+ 3 10</t>
  </si>
  <si>
    <t>ZP_IllSmec_Na_3_10</t>
  </si>
  <si>
    <t>2015_6_19_I/S Na+ 3 15</t>
  </si>
  <si>
    <t>ZP_IllSmec_Na_3_15</t>
  </si>
  <si>
    <t>2015_6_19_I/S Na+ 4 10</t>
  </si>
  <si>
    <t>ZP_IllSmec_Na_4_10</t>
  </si>
  <si>
    <t>2015_5_14</t>
  </si>
  <si>
    <t>2015_5_14_M BSLN</t>
  </si>
  <si>
    <t>2015_7_20</t>
  </si>
  <si>
    <t>ZP_Mont_BSLN</t>
  </si>
  <si>
    <t>2015_7_20_Mont BSLN 1 6</t>
  </si>
  <si>
    <t>ZP_Mont_BSLN_1_6</t>
  </si>
  <si>
    <t>2015_7_15</t>
  </si>
  <si>
    <t>2015_7_15_Mont BSLN 1 10</t>
  </si>
  <si>
    <t>ZP_Mont_BSLN_1_10</t>
  </si>
  <si>
    <t>2015_5_14_M BSLN 1 15</t>
  </si>
  <si>
    <t>ZP_Mont_BSLN_1_15</t>
  </si>
  <si>
    <t>2015_5_14_M BSLN 2</t>
  </si>
  <si>
    <t>ZP_Mont_BSLN_2</t>
  </si>
  <si>
    <t>2015_7_20_Mont BSLN 2 6</t>
  </si>
  <si>
    <t>ZP_Mont_BSLN_2_6</t>
  </si>
  <si>
    <t>2015_7_15_Mont BSLN 2 10</t>
  </si>
  <si>
    <t>ZP_Mont_BSLN_2_10</t>
  </si>
  <si>
    <t>2015_5_14_M BSLN 2 15</t>
  </si>
  <si>
    <t>ZP_Mont_BSLN_2_15C1</t>
  </si>
  <si>
    <t>2015_5_14_M BSLN 3</t>
  </si>
  <si>
    <t>ZP_Mont_BSLN_3</t>
  </si>
  <si>
    <t>2015_7_20_Mont BSLN 3 6</t>
  </si>
  <si>
    <t>ZP_Mont_BSLN_3_6C1</t>
  </si>
  <si>
    <t>2015_7_15_Mont BSLN 3 10</t>
  </si>
  <si>
    <t>ZP_Mont_BSLN_3_10</t>
  </si>
  <si>
    <t>2015_5_14_Mont BSLN 3 15</t>
  </si>
  <si>
    <t>ZP_Mont_BSLN_3_15</t>
  </si>
  <si>
    <t>2015_7_15_Mont BSLN 4 10</t>
  </si>
  <si>
    <t>ZP_Mont_BSLN_4_10</t>
  </si>
  <si>
    <t>Montmorillonite Ca2+</t>
  </si>
  <si>
    <t>2015_5_27</t>
  </si>
  <si>
    <t>2015_7_30</t>
  </si>
  <si>
    <t>2015_5_27_M Ca2+</t>
  </si>
  <si>
    <t>ZP_Mont_Ca</t>
  </si>
  <si>
    <t>2015_7_30_Mont. Ca2+ 1 6</t>
  </si>
  <si>
    <t>ZP_Mont_Ca_1_6</t>
  </si>
  <si>
    <t>2015_7_16</t>
  </si>
  <si>
    <t>2015_7_16_Mont Ca2+ 1 10</t>
  </si>
  <si>
    <t>ZP_Mont_Ca_1_10</t>
  </si>
  <si>
    <t>2015_6_1</t>
  </si>
  <si>
    <t>2015_6_1_M Ca2+ 1 15</t>
  </si>
  <si>
    <t>ZP_Mont_Ca_1_15</t>
  </si>
  <si>
    <t>2015_5_27_M Ca2+ 2</t>
  </si>
  <si>
    <t>ZP_Mont_Ca_2</t>
  </si>
  <si>
    <t>2015_7_30_Mont. Ca2+ 2 6</t>
  </si>
  <si>
    <t>ZP_Mont_Ca_2_6</t>
  </si>
  <si>
    <t>2015_7_16_Mont Ca2+ 2 10</t>
  </si>
  <si>
    <t>ZP_Mont_Ca_2_10</t>
  </si>
  <si>
    <t>2015_6_1_M Ca2+ 2 15</t>
  </si>
  <si>
    <t>ZP_Mont_Ca_2_15</t>
  </si>
  <si>
    <t>2015_5_27_M Ca2+ 3</t>
  </si>
  <si>
    <t>ZP_Mont_Ca_3</t>
  </si>
  <si>
    <t>2015_7_30_Mont. Ca2+ 3 6</t>
  </si>
  <si>
    <t>ZP_Mont_Ca_3_6</t>
  </si>
  <si>
    <t>2015_7_16_Mont Ca2+ 3 10</t>
  </si>
  <si>
    <t>ZP_Mont_Ca_3_10</t>
  </si>
  <si>
    <t>2015_6_1_M Ca2+ 3 15</t>
  </si>
  <si>
    <t>ZP_Mont_Ca_3_15</t>
  </si>
  <si>
    <t>2015_5_27_M Ca2+ 4</t>
  </si>
  <si>
    <t>ZP_Mont_Ca_4</t>
  </si>
  <si>
    <t>2015_7_30_Mont. Ca2+ 4 6</t>
  </si>
  <si>
    <t>ZP_Mont_Ca_4_6</t>
  </si>
  <si>
    <t>2015_7_16_Mont Ca2+ 4 10</t>
  </si>
  <si>
    <t>ZP_Mont_Ca_4_10</t>
  </si>
  <si>
    <t>2015_7_30_Mont. Ca2+ 5 6</t>
  </si>
  <si>
    <t>ZP_Mont_Ca_5_6</t>
  </si>
  <si>
    <t>Montmorillonite K+</t>
  </si>
  <si>
    <t>2015_7_18</t>
  </si>
  <si>
    <t>2015_7_18_Mont K+ 1 6</t>
  </si>
  <si>
    <t>ZP_Mont_K_1_6</t>
  </si>
  <si>
    <t>ZP_Mont_K_1_10</t>
  </si>
  <si>
    <t>2015_7_15_Mont K+ 1 10</t>
  </si>
  <si>
    <t>2015_5_8</t>
  </si>
  <si>
    <t>ZP_Mont_K_1C2</t>
  </si>
  <si>
    <t>2015_5_8_M K+ 1</t>
  </si>
  <si>
    <t>ZP_Mont_K_1C3</t>
  </si>
  <si>
    <t>2015_5_8_M K+ 2</t>
  </si>
  <si>
    <t>ZP_Mont_K_2</t>
  </si>
  <si>
    <t>2015_7_18_Mont K+ 2 6</t>
  </si>
  <si>
    <t>ZP_Mont_K_2_6</t>
  </si>
  <si>
    <t>2015_7_15_Mont K+ 2 10</t>
  </si>
  <si>
    <t>ZP_Mont_K_2_10</t>
  </si>
  <si>
    <t>2015_5_12</t>
  </si>
  <si>
    <t>2015_5_12_Mont K+ 2 15</t>
  </si>
  <si>
    <t>ZP_Mont_K_2_15</t>
  </si>
  <si>
    <t>2015_5_12_Mont K+ 3 15</t>
  </si>
  <si>
    <t>ZP_Mont_K_3_15</t>
  </si>
  <si>
    <t>2015_5_12_Mont K+ 4 15</t>
  </si>
  <si>
    <t>ZP_Mont_K_4_15</t>
  </si>
  <si>
    <t>Montmorillonite Mg2+</t>
  </si>
  <si>
    <t>Montmorillonite Na+</t>
  </si>
  <si>
    <t>2015_6_12</t>
  </si>
  <si>
    <t>2015_6_12_M Mg2+ 1</t>
  </si>
  <si>
    <t>ZP_Mont_Mg_1</t>
  </si>
  <si>
    <t>2015_7_30_Mont. Mg2+ 1 6</t>
  </si>
  <si>
    <t>ZP_Mont_Mg_1_6</t>
  </si>
  <si>
    <t>2015_7_16_Mont Mg2+ 1 10</t>
  </si>
  <si>
    <t>ZP_Mont_Mg_1_10</t>
  </si>
  <si>
    <t>2015_6_12_M Mg2+ 1 15</t>
  </si>
  <si>
    <t>ZP_Mont_Mg_1_15</t>
  </si>
  <si>
    <t>2015_6_12_M Mg2+ 2</t>
  </si>
  <si>
    <t>ZP_Mont_Mg_2</t>
  </si>
  <si>
    <t>2015_7_30_Mont. Mg2+ 2 6</t>
  </si>
  <si>
    <t>ZP_Mont_Mg_2_6</t>
  </si>
  <si>
    <t>2015_6_12_M Mg2+ 2 15</t>
  </si>
  <si>
    <t>ZP_Mont_Mg_2_15C1</t>
  </si>
  <si>
    <t>2015_6_12_M Mg2+ 3</t>
  </si>
  <si>
    <t>ZP_Mont_Mg_3</t>
  </si>
  <si>
    <t>2015_7_30_Mont. Mg2+ 3 6</t>
  </si>
  <si>
    <t>ZP_Mont_Mg_3_6</t>
  </si>
  <si>
    <t>2015_7_16_Mont Mg2+ 3 10</t>
  </si>
  <si>
    <t>ZP_Mont_Mg_3_10</t>
  </si>
  <si>
    <t>ZP_Mont_Mg_3C1</t>
  </si>
  <si>
    <t>2015_7_16_Mont Mg2+ 4 10</t>
  </si>
  <si>
    <t>ZP_Mont_Mg_4_10</t>
  </si>
  <si>
    <t>2015_5_13</t>
  </si>
  <si>
    <t>2015_5_13_M Na+ 1</t>
  </si>
  <si>
    <t>ZP_Mont_Na_1</t>
  </si>
  <si>
    <t>2015_7_20_Mont Na+ 1 6</t>
  </si>
  <si>
    <t>ZP_Mont_Na_1_6</t>
  </si>
  <si>
    <t>2015_7_15_Mont Na+ 1 10</t>
  </si>
  <si>
    <t>ZP_Mont_Na_1_10</t>
  </si>
  <si>
    <t>2015_5_14_M Na+ 1 15</t>
  </si>
  <si>
    <t>ZP_Mont_Na_1_15</t>
  </si>
  <si>
    <t>2015_5_13_M Na+ 2</t>
  </si>
  <si>
    <t>ZP_Mont_Na_2</t>
  </si>
  <si>
    <t>2015_7_20_Mont Na+ 2 6</t>
  </si>
  <si>
    <t>ZP_Mont_Na_2_6</t>
  </si>
  <si>
    <t>2015_7_15_Mont Na+ 2 10</t>
  </si>
  <si>
    <t>ZP_Mont_Na_2_10</t>
  </si>
  <si>
    <t>2015_5_14_M Na+ 2 15</t>
  </si>
  <si>
    <t>ZP_Mont_Na_2_15</t>
  </si>
  <si>
    <t>2015_5_13_M Na+ 3</t>
  </si>
  <si>
    <t>ZP_Mont_Na_3</t>
  </si>
  <si>
    <t>2015_7_15_Mont Na+ 3 10</t>
  </si>
  <si>
    <t>ZP_Mont_Na_3_10</t>
  </si>
  <si>
    <t>2015_5_14_M Na+ 3 15</t>
  </si>
  <si>
    <t>ZP_Mont_Na_3_15</t>
  </si>
  <si>
    <t>Montmorillonite UNTR</t>
  </si>
  <si>
    <t>6degC</t>
  </si>
  <si>
    <t>10degC</t>
  </si>
  <si>
    <t>15degC</t>
  </si>
  <si>
    <t>20degC</t>
  </si>
  <si>
    <t>Data for zeta potential for untreated montmorillonite in its supertnatant mother liquor.  Temperatures at which zeta potential values were measured are indicated at the top of the columns of measurements.</t>
  </si>
  <si>
    <t>Data for zeta potential for calcium-treated montmorillonite in its supertnatant mother liquor.  Temperatures at which zeta potential values were measured are indicated at the top of the columns of measurements.</t>
  </si>
  <si>
    <t>Data for zeta potential for magnesium-treated montmorillonite in its supertnatant mother liquor.  Temperatures at which zeta potential values were measured are indicated at the top of the columns of measurements.</t>
  </si>
  <si>
    <r>
      <t>Montmorillonite Na</t>
    </r>
    <r>
      <rPr>
        <b/>
        <vertAlign val="superscript"/>
        <sz val="11"/>
        <color theme="1"/>
        <rFont val="Calibri"/>
        <family val="2"/>
        <scheme val="minor"/>
      </rPr>
      <t>+</t>
    </r>
  </si>
  <si>
    <t>Data for zeta potential for sodium-treated montmorillonite in its supertnatant mother liquor.  Temperatures at which zeta potential values were measured are indicated at the top of the columns of measurements.</t>
  </si>
  <si>
    <r>
      <t>Montmorillonite K</t>
    </r>
    <r>
      <rPr>
        <b/>
        <vertAlign val="superscript"/>
        <sz val="11"/>
        <color theme="1"/>
        <rFont val="Calibri"/>
        <family val="2"/>
        <scheme val="minor"/>
      </rPr>
      <t>+</t>
    </r>
  </si>
  <si>
    <t>Data for zeta potential for potassium-treated montmorillonite in its supertnatant mother liquor.  Temperatures at which zeta potential values were measured are indicated at the top of the columns of measurements.</t>
  </si>
  <si>
    <t>Kaolinite Untreated</t>
  </si>
  <si>
    <t>Kaolinite UNTR</t>
  </si>
  <si>
    <r>
      <t>Kaolinite Ca</t>
    </r>
    <r>
      <rPr>
        <b/>
        <vertAlign val="superscript"/>
        <sz val="11"/>
        <color theme="1"/>
        <rFont val="Calibri"/>
        <family val="2"/>
        <scheme val="minor"/>
      </rPr>
      <t>2+</t>
    </r>
  </si>
  <si>
    <t>Data for zeta potential and particle size for untreated kaolinite in its supertnatant mother liquor.  Temperatures at which zeta potential values were measured are indicated at the top of the columns of measurements.</t>
  </si>
  <si>
    <r>
      <t>Kaolinite Mg</t>
    </r>
    <r>
      <rPr>
        <b/>
        <vertAlign val="superscript"/>
        <sz val="11"/>
        <color theme="1"/>
        <rFont val="Calibri"/>
        <family val="2"/>
        <scheme val="minor"/>
      </rPr>
      <t>2+</t>
    </r>
  </si>
  <si>
    <t>Data for zeta potential and particle size for calcium-treated kaolinite in its supertnatant mother liquor.  Temperatures at which zeta potential values were measured are indicated at the top of the columns of measurements.</t>
  </si>
  <si>
    <t>Data for zeta potential and particle size for magnesium-treated kaolinite in its supertnatant mother liquor.  Temperatures at which zeta potential values were measured are indicated at the top of the columns of measurements.</t>
  </si>
  <si>
    <r>
      <t>Kaolinite Na</t>
    </r>
    <r>
      <rPr>
        <b/>
        <vertAlign val="superscript"/>
        <sz val="11"/>
        <color theme="1"/>
        <rFont val="Calibri"/>
        <family val="2"/>
        <scheme val="minor"/>
      </rPr>
      <t>+</t>
    </r>
  </si>
  <si>
    <t>Data for zeta potential and particle size for sodium-treated kaolinite in its supertnatant mother liquor.  Temperatures at which zeta potential values were measured are indicated at the top of the columns of measurements.</t>
  </si>
  <si>
    <t>Data for zeta potential and particle size for potassium-treated kaolinite in its supertnatant mother liquor.  Temperatures at which zeta potential values were measured are indicated at the top of the columns of measurements.</t>
  </si>
  <si>
    <r>
      <t>Kaolinite K</t>
    </r>
    <r>
      <rPr>
        <b/>
        <vertAlign val="superscript"/>
        <sz val="11"/>
        <color theme="1"/>
        <rFont val="Calibri"/>
        <family val="2"/>
        <scheme val="minor"/>
      </rPr>
      <t>+</t>
    </r>
  </si>
  <si>
    <t>Illite Untreated</t>
  </si>
  <si>
    <t>Illite UNTR</t>
  </si>
  <si>
    <t>Data for zeta potential for untreated illite in its supertnatant mother liquor.  Temperatures at which zeta potential values were measured are indicated at the top of the columns of measurements.</t>
  </si>
  <si>
    <t>25degC</t>
  </si>
  <si>
    <r>
      <t>Illite Ca</t>
    </r>
    <r>
      <rPr>
        <b/>
        <vertAlign val="superscript"/>
        <sz val="11"/>
        <color theme="1"/>
        <rFont val="Calibri"/>
        <family val="2"/>
        <scheme val="minor"/>
      </rPr>
      <t>2+</t>
    </r>
  </si>
  <si>
    <r>
      <t>Illite Mg</t>
    </r>
    <r>
      <rPr>
        <b/>
        <vertAlign val="superscript"/>
        <sz val="11"/>
        <color theme="1"/>
        <rFont val="Calibri"/>
        <family val="2"/>
        <scheme val="minor"/>
      </rPr>
      <t>2+</t>
    </r>
  </si>
  <si>
    <r>
      <t>Illite Na</t>
    </r>
    <r>
      <rPr>
        <b/>
        <vertAlign val="superscript"/>
        <sz val="11"/>
        <color theme="1"/>
        <rFont val="Calibri"/>
        <family val="2"/>
        <scheme val="minor"/>
      </rPr>
      <t>+</t>
    </r>
  </si>
  <si>
    <r>
      <t>Illite K</t>
    </r>
    <r>
      <rPr>
        <b/>
        <vertAlign val="superscript"/>
        <sz val="11"/>
        <color theme="1"/>
        <rFont val="Calibri"/>
        <family val="2"/>
        <scheme val="minor"/>
      </rPr>
      <t>+</t>
    </r>
  </si>
  <si>
    <t>Illite-Smectite Untreated</t>
  </si>
  <si>
    <t>Illite-Smectite UNTR</t>
  </si>
  <si>
    <t>Data for zeta potential for untreated illite-smectite in its supertnatant mother liquor.  Temperatures at which zeta potential values were measured are indicated at the top of the columns of measurements.</t>
  </si>
  <si>
    <r>
      <t>Illite-Smectite Ca</t>
    </r>
    <r>
      <rPr>
        <b/>
        <vertAlign val="superscript"/>
        <sz val="11"/>
        <color theme="1"/>
        <rFont val="Calibri"/>
        <family val="2"/>
        <scheme val="minor"/>
      </rPr>
      <t>2+</t>
    </r>
  </si>
  <si>
    <r>
      <t>Illite-Smectite Mg</t>
    </r>
    <r>
      <rPr>
        <b/>
        <vertAlign val="superscript"/>
        <sz val="11"/>
        <color theme="1"/>
        <rFont val="Calibri"/>
        <family val="2"/>
        <scheme val="minor"/>
      </rPr>
      <t>2+</t>
    </r>
  </si>
  <si>
    <r>
      <t>Illite-Smectite Na</t>
    </r>
    <r>
      <rPr>
        <b/>
        <vertAlign val="superscript"/>
        <sz val="11"/>
        <color theme="1"/>
        <rFont val="Calibri"/>
        <family val="2"/>
        <scheme val="minor"/>
      </rPr>
      <t>+</t>
    </r>
  </si>
  <si>
    <t>Chlorite Untreated</t>
  </si>
  <si>
    <t>Chlorite UNTR</t>
  </si>
  <si>
    <t>Data for zeta potential  for untreated chlorite in its supertnatant mother liquor.  Temperatures at which zeta potential values were measured are indicated at the top of the columns of measurements.</t>
  </si>
  <si>
    <r>
      <t>Chlorite Ca</t>
    </r>
    <r>
      <rPr>
        <b/>
        <vertAlign val="superscript"/>
        <sz val="11"/>
        <color theme="1"/>
        <rFont val="Calibri"/>
        <family val="2"/>
        <scheme val="minor"/>
      </rPr>
      <t>2+</t>
    </r>
  </si>
  <si>
    <t>Data for zeta potential for calcium-treated chlorite in its supertnatant mother liquor.  Temperatures at which zeta potential values were measured are indicated at the top of the columns of measurements.</t>
  </si>
  <si>
    <r>
      <t>Chlorite Mg</t>
    </r>
    <r>
      <rPr>
        <b/>
        <vertAlign val="superscript"/>
        <sz val="11"/>
        <color theme="1"/>
        <rFont val="Calibri"/>
        <family val="2"/>
        <scheme val="minor"/>
      </rPr>
      <t>2+</t>
    </r>
  </si>
  <si>
    <t>Data for zeta potential and particle size for magnesium-treated chlorite in its supertnatant mother liquor.  Temperatures at which zeta potential values were measured are indicated at the top of the columns of measurements.</t>
  </si>
  <si>
    <t>Data for zeta potential for sodium-treated illite-smectite in its supertnatant mother liquor.  Temperatures at which zeta potential values were measured are indicated at the top of the columns of measurements.</t>
  </si>
  <si>
    <t>Data for zeta potential for sodium-treated chlorite in its supertnatant mother liquor.  Temperatures at which zeta potential values were measured are indicated at the top of the columns of measurements.  File 2015_10_28_Chlr Na+ 4 6 (Run 10) has information outside of the given image</t>
  </si>
  <si>
    <r>
      <t>Chlorite Na</t>
    </r>
    <r>
      <rPr>
        <b/>
        <vertAlign val="superscript"/>
        <sz val="11"/>
        <color theme="1"/>
        <rFont val="Calibri"/>
        <family val="2"/>
        <scheme val="minor"/>
      </rPr>
      <t>+</t>
    </r>
  </si>
  <si>
    <r>
      <t>Chlorite K</t>
    </r>
    <r>
      <rPr>
        <b/>
        <vertAlign val="superscript"/>
        <sz val="11"/>
        <color theme="1"/>
        <rFont val="Calibri"/>
        <family val="2"/>
        <scheme val="minor"/>
      </rPr>
      <t>+</t>
    </r>
  </si>
  <si>
    <t>Data for zeta potential for potassium-treated chlorite in its supertnatant mother liquor.  Temperatures at which zeta potential values were measured are indicated at the top of the columns of measurements.  File 2015_10_28_Chlr Na+ 4 6 (Run 10) has information outside of the given image</t>
  </si>
  <si>
    <t>Copper River Soil Untreated</t>
  </si>
  <si>
    <t>Copper River UNTR</t>
  </si>
  <si>
    <t xml:space="preserve">Data for zeta potential and particle size for untreated Copper River soil in its supertnatant mother liquor.  Temperatures at which zeta potential values were measured are indicated at the top of the columns of measurements.  2015_10_22_CR BSLN 1 6 (Run 10) is an incomplete image. </t>
  </si>
  <si>
    <t>Data for zeta potential for calcium-treated Copper River soil in its supertnatant mother liquor.  Temperatures at which zeta potential values were measured are indicated at the top of the columns of measurements.  2015_10_18_CR Ca2+ 4 10 (Run 10) has a mean that is different from the excel calculated mean.</t>
  </si>
  <si>
    <r>
      <t>Copper River Ca</t>
    </r>
    <r>
      <rPr>
        <b/>
        <vertAlign val="superscript"/>
        <sz val="11"/>
        <color theme="1"/>
        <rFont val="Calibri"/>
        <family val="2"/>
        <scheme val="minor"/>
      </rPr>
      <t>2+</t>
    </r>
  </si>
  <si>
    <t>Data for zeta potential for magnesium-treated Copper River soil in its supertnatant mother liquor.  Temperatures at which zeta potential values were measured are indicated at the top of the columns of measurements.   File 2015_10_22_CR Mg2+ 3 10 (Run 10) has a different excel calculated average than what was given by the photo.</t>
  </si>
  <si>
    <r>
      <t>Copper River Mg</t>
    </r>
    <r>
      <rPr>
        <b/>
        <vertAlign val="superscript"/>
        <sz val="11"/>
        <color theme="1"/>
        <rFont val="Calibri"/>
        <family val="2"/>
        <scheme val="minor"/>
      </rPr>
      <t>2+</t>
    </r>
  </si>
  <si>
    <r>
      <t>Copper River Na</t>
    </r>
    <r>
      <rPr>
        <b/>
        <vertAlign val="superscript"/>
        <sz val="11"/>
        <color theme="1"/>
        <rFont val="Calibri"/>
        <family val="2"/>
        <scheme val="minor"/>
      </rPr>
      <t>+</t>
    </r>
  </si>
  <si>
    <t>Data for zeta potential for sodium-treated Copper River soil in its supertnatant mother liquor.  Temperatures at which zeta potential values were measured are indicated at the top of the columns of measurements</t>
  </si>
  <si>
    <r>
      <t>Copper River K</t>
    </r>
    <r>
      <rPr>
        <b/>
        <vertAlign val="superscript"/>
        <sz val="11"/>
        <color theme="1"/>
        <rFont val="Calibri"/>
        <family val="2"/>
        <scheme val="minor"/>
      </rPr>
      <t>+</t>
    </r>
  </si>
  <si>
    <t>Data for zeta potential for potassium-treated Copper River soil in its supertnatant mother liquor.  Temperatures at which zeta potential values were measured are indicated at the top of the columns of measurements</t>
  </si>
  <si>
    <t>Data for zeta potential for potassium-treated illite-smectite in its supertnatant mother liquor.  Temperatures at which zeta potential values were measured are indicated at the top of the columns of measurements.</t>
  </si>
  <si>
    <t>Data for zeta potential magnesium-treated illite-smectite in its supertnatant mother liquor.  Temperatures at which zeta potential values were measured are indicated at the top of the columns of measurements.</t>
  </si>
  <si>
    <t>Data for zeta potential for calcium-treated illite-smectite in its supertnatant mother liquor.  Temperatures at which zeta potential values were measured are indicated at the top of the columns of measurements.</t>
  </si>
  <si>
    <t>Data for zeta potential for potassium-treated illite in its supertnatant mother liquor.  Temperatures at which zeta potential values were measured are indicated at the top of the columns of measurements.</t>
  </si>
  <si>
    <t>Data for zeta potential for sodium-treated illite in its supertnatant mother liquor.  Temperatures at which zeta potential values were measured are indicated at the top of the columns of measurements.</t>
  </si>
  <si>
    <t>Data for zeta potential for magnesium-treated illite in its supertnatant mother liquor.  Temperatures at which zeta potential values were measured are indicated at the top of the columns of measurements.</t>
  </si>
  <si>
    <t>Data for zeta potential for calcium-treated illite in its supertnatant mother liquor.  Temperatures at which zeta potential values were measured are indicated at the top of the columns of measurements.</t>
  </si>
  <si>
    <t>Supernatant</t>
  </si>
  <si>
    <r>
      <t>Montmorillonite Mg</t>
    </r>
    <r>
      <rPr>
        <b/>
        <vertAlign val="superscript"/>
        <sz val="11"/>
        <color theme="1"/>
        <rFont val="Calibri"/>
        <family val="2"/>
        <scheme val="minor"/>
      </rPr>
      <t>2+</t>
    </r>
    <r>
      <rPr>
        <b/>
        <sz val="11"/>
        <color theme="1"/>
        <rFont val="Calibri"/>
        <family val="2"/>
        <scheme val="minor"/>
      </rPr>
      <t xml:space="preserve"> </t>
    </r>
  </si>
  <si>
    <r>
      <t>Montmorillonite Ca</t>
    </r>
    <r>
      <rPr>
        <b/>
        <vertAlign val="superscript"/>
        <sz val="11"/>
        <color theme="1"/>
        <rFont val="Calibri"/>
        <family val="2"/>
        <scheme val="minor"/>
      </rPr>
      <t>2+</t>
    </r>
    <r>
      <rPr>
        <b/>
        <sz val="11"/>
        <color theme="1"/>
        <rFont val="Calibri"/>
        <family val="2"/>
        <scheme val="minor"/>
      </rPr>
      <t xml:space="preserve"> </t>
    </r>
  </si>
  <si>
    <t xml:space="preserve">Montmorillonite Untreated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</si>
</sst>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sz val="11"/>
      <color rgb="FFC00000"/>
      <name val="Calibri"/>
      <family val="2"/>
      <scheme val="minor"/>
    </font>
    <font>
      <sz val="11"/>
      <color rgb="FF9C0006"/>
      <name val="Calibri"/>
      <family val="2"/>
      <scheme val="minor"/>
    </font>
    <font>
      <b/>
      <vertAlign val="superscript"/>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C36CF4"/>
        <bgColor indexed="64"/>
      </patternFill>
    </fill>
    <fill>
      <patternFill patternType="solid">
        <fgColor rgb="FFEECEFE"/>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7CE"/>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6" fillId="13" borderId="0" applyNumberFormat="0" applyBorder="0" applyAlignment="0" applyProtection="0"/>
  </cellStyleXfs>
  <cellXfs count="56">
    <xf numFmtId="0" fontId="0" fillId="0" borderId="0" xfId="0"/>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0" fillId="2" borderId="2" xfId="0" applyFill="1" applyBorder="1"/>
    <xf numFmtId="0" fontId="0" fillId="2" borderId="3" xfId="0" applyFill="1" applyBorder="1"/>
    <xf numFmtId="0" fontId="2" fillId="2" borderId="4" xfId="0" applyFont="1" applyFill="1" applyBorder="1"/>
    <xf numFmtId="0" fontId="0" fillId="2" borderId="4" xfId="0" applyFill="1" applyBorder="1"/>
    <xf numFmtId="0" fontId="0" fillId="2" borderId="6" xfId="0" applyFill="1" applyBorder="1"/>
    <xf numFmtId="164" fontId="0" fillId="0" borderId="0" xfId="0" applyNumberFormat="1"/>
    <xf numFmtId="165" fontId="0" fillId="0" borderId="0" xfId="0" applyNumberFormat="1"/>
    <xf numFmtId="0" fontId="0" fillId="3" borderId="9" xfId="0" applyFill="1" applyBorder="1"/>
    <xf numFmtId="0" fontId="0" fillId="4" borderId="9" xfId="0" applyFill="1" applyBorder="1"/>
    <xf numFmtId="0" fontId="0" fillId="5" borderId="9" xfId="0" applyFill="1" applyBorder="1"/>
    <xf numFmtId="0" fontId="0" fillId="6" borderId="9" xfId="0" applyFill="1" applyBorder="1"/>
    <xf numFmtId="165" fontId="0" fillId="7" borderId="9" xfId="0" applyNumberFormat="1" applyFill="1" applyBorder="1"/>
    <xf numFmtId="0" fontId="0" fillId="8" borderId="9" xfId="0" applyFill="1" applyBorder="1"/>
    <xf numFmtId="0" fontId="0" fillId="7" borderId="9" xfId="0" applyFill="1" applyBorder="1"/>
    <xf numFmtId="21" fontId="0" fillId="7" borderId="9" xfId="0" applyNumberFormat="1" applyFill="1" applyBorder="1"/>
    <xf numFmtId="0" fontId="0" fillId="9" borderId="9" xfId="0" applyFill="1" applyBorder="1"/>
    <xf numFmtId="165" fontId="0" fillId="9" borderId="9" xfId="0" applyNumberFormat="1" applyFill="1" applyBorder="1"/>
    <xf numFmtId="164" fontId="0" fillId="9" borderId="9" xfId="0" applyNumberFormat="1" applyFill="1" applyBorder="1"/>
    <xf numFmtId="0" fontId="0" fillId="10" borderId="9" xfId="0" applyFill="1" applyBorder="1"/>
    <xf numFmtId="165" fontId="0" fillId="11" borderId="9" xfId="0" applyNumberFormat="1" applyFill="1" applyBorder="1"/>
    <xf numFmtId="164" fontId="0" fillId="11" borderId="9" xfId="0" applyNumberFormat="1" applyFill="1" applyBorder="1"/>
    <xf numFmtId="2" fontId="0" fillId="12" borderId="9" xfId="0" applyNumberFormat="1" applyFill="1" applyBorder="1"/>
    <xf numFmtId="2" fontId="0" fillId="10" borderId="9" xfId="0" applyNumberFormat="1" applyFill="1" applyBorder="1"/>
    <xf numFmtId="0" fontId="0" fillId="2" borderId="0" xfId="0" applyFill="1"/>
    <xf numFmtId="0" fontId="0" fillId="11" borderId="0" xfId="0" applyFill="1"/>
    <xf numFmtId="164" fontId="0" fillId="11" borderId="0" xfId="0" applyNumberFormat="1" applyFill="1"/>
    <xf numFmtId="165" fontId="0" fillId="11" borderId="0" xfId="0" applyNumberFormat="1" applyFill="1"/>
    <xf numFmtId="0" fontId="4" fillId="0" borderId="0" xfId="0" applyFont="1"/>
    <xf numFmtId="0" fontId="4" fillId="11" borderId="0" xfId="0" applyFont="1" applyFill="1"/>
    <xf numFmtId="0" fontId="4" fillId="8" borderId="9" xfId="0" applyFont="1" applyFill="1" applyBorder="1"/>
    <xf numFmtId="0" fontId="5" fillId="0" borderId="0" xfId="0" applyFont="1"/>
    <xf numFmtId="0" fontId="4" fillId="4" borderId="9" xfId="0" applyFont="1" applyFill="1" applyBorder="1"/>
    <xf numFmtId="0" fontId="1" fillId="8" borderId="9" xfId="0" applyFont="1" applyFill="1" applyBorder="1"/>
    <xf numFmtId="0" fontId="1" fillId="0" borderId="0" xfId="0" applyFont="1"/>
    <xf numFmtId="2" fontId="1" fillId="12" borderId="9" xfId="0" applyNumberFormat="1" applyFont="1" applyFill="1" applyBorder="1"/>
    <xf numFmtId="2" fontId="1" fillId="12" borderId="10" xfId="0" applyNumberFormat="1" applyFont="1" applyFill="1" applyBorder="1"/>
    <xf numFmtId="164" fontId="0" fillId="7" borderId="9" xfId="0" applyNumberFormat="1" applyFill="1" applyBorder="1"/>
    <xf numFmtId="2" fontId="0" fillId="0" borderId="0" xfId="0" applyNumberFormat="1"/>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0" borderId="0" xfId="0" applyFill="1" applyBorder="1"/>
    <xf numFmtId="164" fontId="0" fillId="0" borderId="0" xfId="0" applyNumberFormat="1" applyFill="1" applyBorder="1"/>
    <xf numFmtId="165" fontId="0" fillId="0" borderId="0" xfId="0" applyNumberFormat="1" applyFill="1" applyBorder="1"/>
    <xf numFmtId="21" fontId="0" fillId="0" borderId="0" xfId="0" applyNumberFormat="1" applyFill="1" applyBorder="1"/>
    <xf numFmtId="2" fontId="0" fillId="0" borderId="0" xfId="0" applyNumberFormat="1" applyFill="1" applyBorder="1"/>
    <xf numFmtId="0" fontId="2" fillId="2" borderId="0" xfId="0" quotePrefix="1" applyFont="1" applyFill="1" applyAlignment="1">
      <alignment horizontal="center"/>
    </xf>
    <xf numFmtId="0" fontId="6" fillId="0" borderId="0" xfId="1" applyFill="1" applyBorder="1"/>
    <xf numFmtId="2" fontId="6" fillId="0" borderId="0" xfId="1" applyNumberFormat="1" applyFill="1" applyBorder="1"/>
    <xf numFmtId="164" fontId="6" fillId="0" borderId="0" xfId="1" applyNumberFormat="1" applyFill="1" applyBorder="1"/>
    <xf numFmtId="165" fontId="6" fillId="0" borderId="0" xfId="1" applyNumberFormat="1" applyFill="1" applyBorder="1"/>
    <xf numFmtId="21" fontId="6" fillId="0" borderId="0" xfId="1" applyNumberFormat="1" applyFill="1" applyBorder="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125"/>
  <sheetViews>
    <sheetView tabSelected="1" zoomScale="90" zoomScaleNormal="90" workbookViewId="0">
      <selection activeCell="A7" sqref="A7"/>
    </sheetView>
  </sheetViews>
  <sheetFormatPr defaultRowHeight="15" x14ac:dyDescent="0.25"/>
  <cols>
    <col min="1" max="1" width="28.85546875" bestFit="1" customWidth="1"/>
    <col min="2" max="2" width="22.85546875" bestFit="1" customWidth="1"/>
    <col min="3" max="3" width="18.85546875" bestFit="1" customWidth="1"/>
    <col min="4" max="4" width="17.42578125" bestFit="1" customWidth="1"/>
    <col min="5" max="5" width="17" bestFit="1" customWidth="1"/>
    <col min="7" max="7" width="28.85546875" bestFit="1" customWidth="1"/>
    <col min="8" max="8" width="22.85546875" bestFit="1" customWidth="1"/>
    <col min="9" max="9" width="18.85546875" bestFit="1" customWidth="1"/>
    <col min="11" max="11" width="28.85546875" bestFit="1" customWidth="1"/>
    <col min="12" max="12" width="22.85546875" bestFit="1" customWidth="1"/>
    <col min="13" max="13" width="18.85546875" bestFit="1" customWidth="1"/>
    <col min="15" max="15" width="28.85546875" bestFit="1" customWidth="1"/>
    <col min="16" max="16" width="22.85546875" bestFit="1" customWidth="1"/>
    <col min="17" max="17" width="18.85546875" bestFit="1" customWidth="1"/>
    <col min="19" max="19" width="28.85546875" bestFit="1" customWidth="1"/>
    <col min="20" max="20" width="22.85546875" bestFit="1" customWidth="1"/>
    <col min="21" max="21" width="18.85546875" bestFit="1" customWidth="1"/>
  </cols>
  <sheetData>
    <row r="1" spans="1:20" x14ac:dyDescent="0.25">
      <c r="A1" s="1" t="s">
        <v>0</v>
      </c>
      <c r="B1" s="2" t="s">
        <v>1074</v>
      </c>
      <c r="C1" s="2"/>
      <c r="D1" s="2" t="s">
        <v>1071</v>
      </c>
      <c r="E1" s="2"/>
      <c r="F1" s="3"/>
      <c r="G1" s="4"/>
    </row>
    <row r="2" spans="1:20" x14ac:dyDescent="0.25">
      <c r="A2" s="5" t="s">
        <v>1</v>
      </c>
      <c r="B2" s="41" t="s">
        <v>1009</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1004</v>
      </c>
      <c r="K8" s="10" t="s">
        <v>2</v>
      </c>
      <c r="L8" s="11" t="s">
        <v>1004</v>
      </c>
      <c r="O8" s="10" t="s">
        <v>2</v>
      </c>
      <c r="P8" s="11" t="s">
        <v>1004</v>
      </c>
      <c r="S8" s="10" t="s">
        <v>2</v>
      </c>
      <c r="T8" s="11" t="s">
        <v>1004</v>
      </c>
    </row>
    <row r="9" spans="1:20" x14ac:dyDescent="0.25">
      <c r="A9" s="45"/>
      <c r="B9" s="45"/>
      <c r="C9" s="45"/>
      <c r="D9" s="46"/>
      <c r="E9" s="47"/>
      <c r="G9" s="10" t="s">
        <v>3</v>
      </c>
      <c r="H9" s="11" t="s">
        <v>868</v>
      </c>
      <c r="K9" s="10" t="s">
        <v>3</v>
      </c>
      <c r="L9" s="11" t="s">
        <v>872</v>
      </c>
      <c r="O9" s="10" t="s">
        <v>3</v>
      </c>
      <c r="P9" s="11" t="s">
        <v>866</v>
      </c>
      <c r="S9" s="10" t="s">
        <v>3</v>
      </c>
      <c r="T9" s="11" t="s">
        <v>866</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16</v>
      </c>
      <c r="K11" s="13" t="s">
        <v>6</v>
      </c>
      <c r="L11" s="15">
        <v>18</v>
      </c>
      <c r="O11" s="13" t="s">
        <v>6</v>
      </c>
      <c r="P11" s="15">
        <v>24</v>
      </c>
      <c r="S11" s="13" t="s">
        <v>6</v>
      </c>
      <c r="T11" s="15">
        <v>25</v>
      </c>
    </row>
    <row r="12" spans="1:20" x14ac:dyDescent="0.25">
      <c r="A12" s="45"/>
      <c r="B12" s="46"/>
      <c r="C12" s="45"/>
      <c r="D12" s="46"/>
      <c r="E12" s="47"/>
      <c r="G12" s="13" t="s">
        <v>8</v>
      </c>
      <c r="H12" s="15">
        <v>0.2</v>
      </c>
      <c r="K12" s="13" t="s">
        <v>8</v>
      </c>
      <c r="L12" s="15">
        <v>0.21</v>
      </c>
      <c r="O12" s="13" t="s">
        <v>8</v>
      </c>
      <c r="P12" s="15">
        <v>0.24</v>
      </c>
      <c r="S12" s="13" t="s">
        <v>8</v>
      </c>
      <c r="T12" s="15">
        <v>0.25</v>
      </c>
    </row>
    <row r="13" spans="1:20" x14ac:dyDescent="0.25">
      <c r="A13" s="45"/>
      <c r="B13" s="45"/>
      <c r="C13" s="45"/>
      <c r="D13" s="46"/>
      <c r="E13" s="47"/>
      <c r="G13" s="13" t="s">
        <v>10</v>
      </c>
      <c r="H13" s="15">
        <v>16.059999999999999</v>
      </c>
      <c r="K13" s="13" t="s">
        <v>10</v>
      </c>
      <c r="L13" s="15">
        <v>15.44</v>
      </c>
      <c r="O13" s="13" t="s">
        <v>10</v>
      </c>
      <c r="P13" s="15">
        <v>16</v>
      </c>
      <c r="S13" s="13" t="s">
        <v>10</v>
      </c>
      <c r="T13" s="15">
        <v>15.51</v>
      </c>
    </row>
    <row r="14" spans="1:20" x14ac:dyDescent="0.25">
      <c r="A14" s="45"/>
      <c r="B14" s="47"/>
      <c r="C14" s="45"/>
      <c r="D14" s="46"/>
      <c r="E14" s="47"/>
      <c r="G14" s="13" t="s">
        <v>12</v>
      </c>
      <c r="H14" s="15">
        <v>396</v>
      </c>
      <c r="K14" s="13" t="s">
        <v>12</v>
      </c>
      <c r="L14" s="15">
        <v>488</v>
      </c>
      <c r="O14" s="13" t="s">
        <v>12</v>
      </c>
      <c r="P14" s="15">
        <v>381</v>
      </c>
      <c r="S14" s="13" t="s">
        <v>12</v>
      </c>
      <c r="T14" s="15">
        <v>559</v>
      </c>
    </row>
    <row r="15" spans="1:20" x14ac:dyDescent="0.25">
      <c r="A15" s="45"/>
      <c r="B15" s="48"/>
      <c r="C15" s="45"/>
      <c r="D15" s="46"/>
      <c r="E15" s="47"/>
      <c r="G15" s="13" t="s">
        <v>14</v>
      </c>
      <c r="H15" s="15">
        <v>1030</v>
      </c>
      <c r="K15" s="13" t="s">
        <v>14</v>
      </c>
      <c r="L15" s="15">
        <v>1048</v>
      </c>
      <c r="O15" s="13" t="s">
        <v>14</v>
      </c>
      <c r="P15" s="15">
        <v>1115</v>
      </c>
      <c r="S15" s="13" t="s">
        <v>14</v>
      </c>
      <c r="T15" s="15">
        <v>1530</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-23.67</v>
      </c>
      <c r="I19" s="24">
        <v>3.59</v>
      </c>
      <c r="K19" s="21">
        <v>1</v>
      </c>
      <c r="L19" s="24">
        <v>-21.98</v>
      </c>
      <c r="M19" s="24">
        <v>4</v>
      </c>
      <c r="O19" s="21">
        <v>1</v>
      </c>
      <c r="P19" s="24">
        <v>-22.12</v>
      </c>
      <c r="Q19" s="24">
        <v>2.81</v>
      </c>
      <c r="S19" s="21">
        <v>1</v>
      </c>
      <c r="T19" s="24">
        <v>-24.12</v>
      </c>
      <c r="U19" s="24">
        <v>2.57</v>
      </c>
    </row>
    <row r="20" spans="1:21" x14ac:dyDescent="0.25">
      <c r="A20" s="45"/>
      <c r="B20" s="47"/>
      <c r="C20" s="47"/>
      <c r="D20" s="46"/>
      <c r="E20" s="47"/>
      <c r="G20" s="21">
        <v>2</v>
      </c>
      <c r="H20" s="24">
        <v>-21.6</v>
      </c>
      <c r="I20" s="24">
        <v>5.35</v>
      </c>
      <c r="K20" s="21">
        <v>2</v>
      </c>
      <c r="L20" s="24">
        <v>-20.22</v>
      </c>
      <c r="M20" s="24">
        <v>3.45</v>
      </c>
      <c r="O20" s="21">
        <v>2</v>
      </c>
      <c r="P20" s="24">
        <v>-24.66</v>
      </c>
      <c r="Q20" s="24">
        <v>3.03</v>
      </c>
      <c r="S20" s="21">
        <v>2</v>
      </c>
      <c r="T20" s="24">
        <v>-16.62</v>
      </c>
      <c r="U20" s="24">
        <v>4.78</v>
      </c>
    </row>
    <row r="21" spans="1:21" x14ac:dyDescent="0.25">
      <c r="A21" s="45"/>
      <c r="B21" s="47"/>
      <c r="C21" s="47"/>
      <c r="D21" s="46"/>
      <c r="E21" s="47"/>
      <c r="G21" s="21">
        <v>3</v>
      </c>
      <c r="H21" s="24">
        <v>-22.65</v>
      </c>
      <c r="I21" s="24">
        <v>3.72</v>
      </c>
      <c r="K21" s="21">
        <v>3</v>
      </c>
      <c r="L21" s="24">
        <v>-19.29</v>
      </c>
      <c r="M21" s="24">
        <v>3.38</v>
      </c>
      <c r="O21" s="21">
        <v>3</v>
      </c>
      <c r="P21" s="24">
        <v>-23.87</v>
      </c>
      <c r="Q21" s="24">
        <v>3.17</v>
      </c>
      <c r="S21" s="21">
        <v>3</v>
      </c>
      <c r="T21" s="24">
        <v>-16.600000000000001</v>
      </c>
      <c r="U21" s="24">
        <v>3.73</v>
      </c>
    </row>
    <row r="22" spans="1:21" x14ac:dyDescent="0.25">
      <c r="A22" s="45"/>
      <c r="B22" s="47"/>
      <c r="C22" s="47"/>
      <c r="D22" s="46"/>
      <c r="E22" s="47"/>
      <c r="G22" s="21">
        <v>4</v>
      </c>
      <c r="H22" s="24">
        <v>-21.62</v>
      </c>
      <c r="I22" s="24">
        <v>6.33</v>
      </c>
      <c r="K22" s="21">
        <v>4</v>
      </c>
      <c r="L22" s="24">
        <v>-17.36</v>
      </c>
      <c r="M22" s="24">
        <v>3.81</v>
      </c>
      <c r="O22" s="21">
        <v>4</v>
      </c>
      <c r="P22" s="24">
        <v>-23.83</v>
      </c>
      <c r="Q22" s="24">
        <v>3.02</v>
      </c>
      <c r="S22" s="21">
        <v>4</v>
      </c>
      <c r="T22" s="24">
        <v>-18.14</v>
      </c>
      <c r="U22" s="24">
        <v>3.21</v>
      </c>
    </row>
    <row r="23" spans="1:21" x14ac:dyDescent="0.25">
      <c r="A23" s="45"/>
      <c r="B23" s="47"/>
      <c r="C23" s="47"/>
      <c r="D23" s="46"/>
      <c r="E23" s="47"/>
      <c r="G23" s="21">
        <v>5</v>
      </c>
      <c r="H23" s="24">
        <v>-23.6</v>
      </c>
      <c r="I23" s="24">
        <v>4.03</v>
      </c>
      <c r="K23" s="21">
        <v>5</v>
      </c>
      <c r="L23" s="24">
        <v>-20.25</v>
      </c>
      <c r="M23" s="24">
        <v>4.17</v>
      </c>
      <c r="O23" s="21">
        <v>5</v>
      </c>
      <c r="P23" s="24">
        <v>-22.17</v>
      </c>
      <c r="Q23" s="24">
        <v>2.74</v>
      </c>
      <c r="S23" s="21">
        <v>5</v>
      </c>
      <c r="T23" s="24">
        <v>-18.11</v>
      </c>
      <c r="U23" s="24">
        <v>4.72</v>
      </c>
    </row>
    <row r="24" spans="1:21" x14ac:dyDescent="0.25">
      <c r="A24" s="45"/>
      <c r="B24" s="47"/>
      <c r="C24" s="47"/>
      <c r="D24" s="46"/>
      <c r="E24" s="47"/>
      <c r="G24" s="21">
        <v>6</v>
      </c>
      <c r="H24" s="24">
        <v>-21.56</v>
      </c>
      <c r="I24" s="24">
        <v>4.1900000000000004</v>
      </c>
      <c r="K24" s="21">
        <v>6</v>
      </c>
      <c r="L24" s="24">
        <v>-14.47</v>
      </c>
      <c r="M24" s="24">
        <v>4.0999999999999996</v>
      </c>
      <c r="O24" s="21">
        <v>6</v>
      </c>
      <c r="P24" s="24">
        <v>-19.64</v>
      </c>
      <c r="Q24" s="24">
        <v>6.27</v>
      </c>
      <c r="S24" s="21">
        <v>6</v>
      </c>
      <c r="T24" s="24">
        <v>-19.63</v>
      </c>
      <c r="U24" s="24">
        <v>2.5499999999999998</v>
      </c>
    </row>
    <row r="25" spans="1:21" x14ac:dyDescent="0.25">
      <c r="A25" s="45"/>
      <c r="B25" s="47"/>
      <c r="C25" s="47"/>
      <c r="D25" s="46"/>
      <c r="E25" s="47"/>
      <c r="G25" s="21">
        <v>7</v>
      </c>
      <c r="H25" s="24">
        <v>-22.57</v>
      </c>
      <c r="I25" s="24">
        <v>3.35</v>
      </c>
      <c r="K25" s="21">
        <v>7</v>
      </c>
      <c r="L25" s="24">
        <v>-16.399999999999999</v>
      </c>
      <c r="M25" s="24">
        <v>4.96</v>
      </c>
      <c r="O25" s="21">
        <v>7</v>
      </c>
      <c r="P25" s="24">
        <v>-17.989999999999998</v>
      </c>
      <c r="Q25" s="24">
        <v>3.03</v>
      </c>
      <c r="S25" s="21">
        <v>7</v>
      </c>
      <c r="T25" s="24">
        <v>-15.16</v>
      </c>
      <c r="U25" s="24">
        <v>2.94</v>
      </c>
    </row>
    <row r="26" spans="1:21" x14ac:dyDescent="0.25">
      <c r="A26" s="45"/>
      <c r="B26" s="47"/>
      <c r="C26" s="47"/>
      <c r="D26" s="46"/>
      <c r="E26" s="47"/>
      <c r="G26" s="21">
        <v>8</v>
      </c>
      <c r="H26" s="24">
        <v>-23.6</v>
      </c>
      <c r="I26" s="24">
        <v>3.48</v>
      </c>
      <c r="K26" s="21">
        <v>8</v>
      </c>
      <c r="L26" s="24">
        <v>-7.72</v>
      </c>
      <c r="M26" s="24">
        <v>3.34</v>
      </c>
      <c r="O26" s="21">
        <v>8</v>
      </c>
      <c r="P26" s="24">
        <v>-18.010000000000002</v>
      </c>
      <c r="Q26" s="24">
        <v>2.98</v>
      </c>
      <c r="S26" s="21">
        <v>8</v>
      </c>
      <c r="T26" s="24">
        <v>-16.68</v>
      </c>
      <c r="U26" s="24">
        <v>3.14</v>
      </c>
    </row>
    <row r="27" spans="1:21" x14ac:dyDescent="0.25">
      <c r="A27" s="45"/>
      <c r="B27" s="47"/>
      <c r="C27" s="47"/>
      <c r="D27" s="46"/>
      <c r="E27" s="47"/>
      <c r="G27" s="21">
        <v>9</v>
      </c>
      <c r="H27" s="24">
        <v>-23.59</v>
      </c>
      <c r="I27" s="24">
        <v>3.53</v>
      </c>
      <c r="K27" s="21">
        <v>9</v>
      </c>
      <c r="L27" s="24">
        <v>-18.32</v>
      </c>
      <c r="M27" s="24">
        <v>4.0199999999999996</v>
      </c>
      <c r="O27" s="21">
        <v>9</v>
      </c>
      <c r="P27" s="24">
        <v>-16.41</v>
      </c>
      <c r="Q27" s="24">
        <v>2.7</v>
      </c>
      <c r="S27" s="21">
        <v>9</v>
      </c>
      <c r="T27" s="24">
        <v>-16.66</v>
      </c>
      <c r="U27" s="24">
        <v>2.96</v>
      </c>
    </row>
    <row r="28" spans="1:21" x14ac:dyDescent="0.25">
      <c r="A28" s="45"/>
      <c r="B28" s="47"/>
      <c r="C28" s="47"/>
      <c r="D28" s="46"/>
      <c r="E28" s="47"/>
      <c r="G28" s="21">
        <v>10</v>
      </c>
      <c r="H28" s="24">
        <v>-22.61</v>
      </c>
      <c r="I28" s="24">
        <v>4.2699999999999996</v>
      </c>
      <c r="K28" s="21">
        <v>10</v>
      </c>
      <c r="L28" s="24">
        <v>-20.25</v>
      </c>
      <c r="M28" s="24">
        <v>3.51</v>
      </c>
      <c r="O28" s="21">
        <v>10</v>
      </c>
      <c r="P28" s="24">
        <v>-17.98</v>
      </c>
      <c r="Q28" s="24">
        <v>3.96</v>
      </c>
      <c r="S28" s="21">
        <v>10</v>
      </c>
      <c r="T28" s="24">
        <v>-15.17</v>
      </c>
      <c r="U28" s="24">
        <v>2.8</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-22.707000000000001</v>
      </c>
      <c r="I30" s="24">
        <f>AVERAGE(I19:I28)</f>
        <v>4.1840000000000002</v>
      </c>
      <c r="K30" s="21" t="s">
        <v>21</v>
      </c>
      <c r="L30" s="24">
        <f>AVERAGE(L19:L28)</f>
        <v>-17.625999999999998</v>
      </c>
      <c r="M30" s="24">
        <f>AVERAGE(M19:M28)</f>
        <v>3.8740000000000001</v>
      </c>
      <c r="O30" s="21" t="s">
        <v>21</v>
      </c>
      <c r="P30" s="24">
        <f>AVERAGE(P19:P28)</f>
        <v>-20.667999999999999</v>
      </c>
      <c r="Q30" s="24">
        <f>AVERAGE(Q19:Q28)</f>
        <v>3.371</v>
      </c>
      <c r="S30" s="21" t="s">
        <v>21</v>
      </c>
      <c r="T30" s="24">
        <f>AVERAGE(T19:T28)</f>
        <v>-17.689</v>
      </c>
      <c r="U30" s="24">
        <f>AVERAGE(U19:U28)</f>
        <v>3.34</v>
      </c>
    </row>
    <row r="31" spans="1:21" x14ac:dyDescent="0.25">
      <c r="A31" s="45"/>
      <c r="B31" s="49"/>
      <c r="C31" s="49"/>
      <c r="D31" s="49"/>
      <c r="E31" s="49"/>
      <c r="G31" s="21" t="s">
        <v>22</v>
      </c>
      <c r="H31" s="24">
        <f>(STDEV(H19:H28))/(SQRT(COUNT(H19:H28)))</f>
        <v>0.28000019841262819</v>
      </c>
      <c r="I31" s="24">
        <f>(STDEV(I19:I28))/(SQRT(COUNT(I19:I28)))</f>
        <v>0.30153385658440868</v>
      </c>
      <c r="K31" s="21" t="s">
        <v>22</v>
      </c>
      <c r="L31" s="24">
        <f>(STDEV(L19:L28))/(SQRT(COUNT(L19:L28)))</f>
        <v>1.3011552132197335</v>
      </c>
      <c r="M31" s="24">
        <f>(STDEV(M19:M28))/(SQRT(COUNT(M19:M28)))</f>
        <v>0.15637703724581001</v>
      </c>
      <c r="O31" s="21" t="s">
        <v>22</v>
      </c>
      <c r="P31" s="24">
        <f>(STDEV(P19:P28))/(SQRT(COUNT(P19:P28)))</f>
        <v>0.94985823503650979</v>
      </c>
      <c r="Q31" s="24">
        <f>(STDEV(Q19:Q28))/(SQRT(COUNT(Q19:Q28)))</f>
        <v>0.34096741453953888</v>
      </c>
      <c r="S31" s="21" t="s">
        <v>22</v>
      </c>
      <c r="T31" s="24">
        <f>(STDEV(T19:T28))/(SQRT(COUNT(T19:T28)))</f>
        <v>0.83435064571198947</v>
      </c>
      <c r="U31" s="24">
        <f>(STDEV(U19:U28))/(SQRT(COUNT(U19:U28)))</f>
        <v>0.2581988897471611</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870</v>
      </c>
      <c r="I34" s="27"/>
      <c r="K34" s="26" t="s">
        <v>25</v>
      </c>
      <c r="L34" s="27" t="s">
        <v>873</v>
      </c>
      <c r="M34" s="27"/>
      <c r="O34" s="26" t="s">
        <v>25</v>
      </c>
      <c r="P34" s="27" t="s">
        <v>875</v>
      </c>
      <c r="Q34" s="27"/>
      <c r="S34" s="26" t="s">
        <v>25</v>
      </c>
      <c r="T34" s="27" t="s">
        <v>867</v>
      </c>
      <c r="U34" s="27"/>
    </row>
    <row r="35" spans="1:21" x14ac:dyDescent="0.25">
      <c r="A35" s="45"/>
      <c r="B35" s="45"/>
      <c r="C35" s="45"/>
      <c r="D35" s="46"/>
      <c r="E35" s="47"/>
      <c r="G35" t="s">
        <v>26</v>
      </c>
      <c r="H35" t="s">
        <v>871</v>
      </c>
      <c r="K35" t="s">
        <v>26</v>
      </c>
      <c r="L35" t="s">
        <v>874</v>
      </c>
      <c r="O35" t="s">
        <v>26</v>
      </c>
      <c r="P35" t="s">
        <v>876</v>
      </c>
      <c r="S35" t="s">
        <v>26</v>
      </c>
      <c r="T35" t="s">
        <v>869</v>
      </c>
    </row>
    <row r="36" spans="1:21" x14ac:dyDescent="0.25">
      <c r="A36" s="45"/>
      <c r="B36" s="45"/>
      <c r="C36" s="45"/>
      <c r="D36" s="46"/>
      <c r="E36" s="47"/>
    </row>
    <row r="38" spans="1:21" x14ac:dyDescent="0.25">
      <c r="G38" s="10" t="s">
        <v>2</v>
      </c>
      <c r="H38" s="11" t="s">
        <v>1004</v>
      </c>
      <c r="K38" s="10" t="s">
        <v>2</v>
      </c>
      <c r="L38" s="11" t="s">
        <v>1004</v>
      </c>
      <c r="O38" s="10" t="s">
        <v>2</v>
      </c>
      <c r="P38" s="11" t="s">
        <v>1004</v>
      </c>
      <c r="S38" s="10" t="s">
        <v>2</v>
      </c>
      <c r="T38" s="11" t="s">
        <v>1004</v>
      </c>
    </row>
    <row r="39" spans="1:21" x14ac:dyDescent="0.25">
      <c r="G39" s="10" t="s">
        <v>3</v>
      </c>
      <c r="H39" s="11" t="s">
        <v>868</v>
      </c>
      <c r="K39" s="10" t="s">
        <v>3</v>
      </c>
      <c r="L39" s="11" t="s">
        <v>872</v>
      </c>
      <c r="O39" s="10" t="s">
        <v>3</v>
      </c>
      <c r="P39" s="11" t="s">
        <v>866</v>
      </c>
      <c r="S39" s="10" t="s">
        <v>3</v>
      </c>
      <c r="T39" s="11" t="s">
        <v>866</v>
      </c>
    </row>
    <row r="40" spans="1:21" x14ac:dyDescent="0.25">
      <c r="G40" s="13" t="s">
        <v>4</v>
      </c>
      <c r="H40" s="13"/>
      <c r="K40" s="13" t="s">
        <v>4</v>
      </c>
      <c r="L40" s="13"/>
      <c r="O40" s="13" t="s">
        <v>4</v>
      </c>
      <c r="P40" s="13"/>
      <c r="S40" s="13" t="s">
        <v>4</v>
      </c>
      <c r="T40" s="13"/>
    </row>
    <row r="41" spans="1:21" x14ac:dyDescent="0.25">
      <c r="G41" s="13" t="s">
        <v>6</v>
      </c>
      <c r="H41" s="15">
        <v>22</v>
      </c>
      <c r="K41" s="13" t="s">
        <v>6</v>
      </c>
      <c r="L41" s="15">
        <v>19</v>
      </c>
      <c r="O41" s="13" t="s">
        <v>6</v>
      </c>
      <c r="P41" s="15">
        <v>23</v>
      </c>
      <c r="S41" s="13" t="s">
        <v>6</v>
      </c>
      <c r="T41" s="15">
        <v>26</v>
      </c>
    </row>
    <row r="42" spans="1:21" x14ac:dyDescent="0.25">
      <c r="G42" s="13" t="s">
        <v>8</v>
      </c>
      <c r="H42" s="15">
        <v>0.23</v>
      </c>
      <c r="K42" s="13" t="s">
        <v>8</v>
      </c>
      <c r="L42" s="15">
        <v>0.22</v>
      </c>
      <c r="O42" s="13" t="s">
        <v>8</v>
      </c>
      <c r="P42" s="15">
        <v>0.24</v>
      </c>
      <c r="S42" s="13" t="s">
        <v>8</v>
      </c>
      <c r="T42" s="15">
        <v>0.25</v>
      </c>
    </row>
    <row r="43" spans="1:21" x14ac:dyDescent="0.25">
      <c r="G43" s="13" t="s">
        <v>10</v>
      </c>
      <c r="H43" s="15">
        <v>18.510000000000002</v>
      </c>
      <c r="K43" s="13" t="s">
        <v>10</v>
      </c>
      <c r="L43" s="15">
        <v>15.26</v>
      </c>
      <c r="O43" s="13" t="s">
        <v>10</v>
      </c>
      <c r="P43" s="15">
        <v>16.25</v>
      </c>
      <c r="S43" s="13" t="s">
        <v>10</v>
      </c>
      <c r="T43" s="15">
        <v>15.43</v>
      </c>
    </row>
    <row r="44" spans="1:21" x14ac:dyDescent="0.25">
      <c r="G44" s="13" t="s">
        <v>12</v>
      </c>
      <c r="H44" s="15">
        <v>367</v>
      </c>
      <c r="K44" s="13" t="s">
        <v>12</v>
      </c>
      <c r="L44" s="15">
        <v>530</v>
      </c>
      <c r="O44" s="13" t="s">
        <v>12</v>
      </c>
      <c r="P44" s="15">
        <v>269</v>
      </c>
      <c r="S44" s="13" t="s">
        <v>12</v>
      </c>
      <c r="T44" s="15">
        <v>573</v>
      </c>
    </row>
    <row r="45" spans="1:21" x14ac:dyDescent="0.25">
      <c r="G45" s="13" t="s">
        <v>14</v>
      </c>
      <c r="H45" s="15">
        <v>950</v>
      </c>
      <c r="K45" s="13" t="s">
        <v>14</v>
      </c>
      <c r="L45" s="15">
        <v>1126</v>
      </c>
      <c r="O45" s="13" t="s">
        <v>14</v>
      </c>
      <c r="P45" s="15">
        <v>1217</v>
      </c>
      <c r="S45" s="13" t="s">
        <v>14</v>
      </c>
      <c r="T45" s="15">
        <v>1245</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-22.27</v>
      </c>
      <c r="I49" s="24">
        <v>3.58</v>
      </c>
      <c r="K49" s="21">
        <v>1</v>
      </c>
      <c r="L49" s="24">
        <v>-20.45</v>
      </c>
      <c r="M49" s="24">
        <v>4.09</v>
      </c>
      <c r="O49" s="21">
        <v>1</v>
      </c>
      <c r="P49" s="24">
        <v>-17.600000000000001</v>
      </c>
      <c r="Q49" s="24">
        <v>4.3600000000000003</v>
      </c>
      <c r="S49" s="21">
        <v>1</v>
      </c>
      <c r="T49" s="24">
        <v>-24.25</v>
      </c>
      <c r="U49" s="24">
        <v>2.82</v>
      </c>
    </row>
    <row r="50" spans="7:21" x14ac:dyDescent="0.25">
      <c r="G50" s="21">
        <v>2</v>
      </c>
      <c r="H50" s="24">
        <v>-30.25</v>
      </c>
      <c r="I50" s="24">
        <v>3.86</v>
      </c>
      <c r="K50" s="21">
        <v>2</v>
      </c>
      <c r="L50" s="24">
        <v>-22.37</v>
      </c>
      <c r="M50" s="24">
        <v>3.33</v>
      </c>
      <c r="O50" s="21">
        <v>2</v>
      </c>
      <c r="P50" s="24">
        <v>-23.46</v>
      </c>
      <c r="Q50" s="24">
        <v>2.9</v>
      </c>
      <c r="S50" s="21">
        <v>2</v>
      </c>
      <c r="T50" s="24">
        <v>-15.17</v>
      </c>
      <c r="U50" s="24">
        <v>2.4300000000000002</v>
      </c>
    </row>
    <row r="51" spans="7:21" x14ac:dyDescent="0.25">
      <c r="G51" s="21">
        <v>3</v>
      </c>
      <c r="H51" s="24">
        <v>-32.880000000000003</v>
      </c>
      <c r="I51" s="24">
        <v>7.57</v>
      </c>
      <c r="K51" s="21">
        <v>3</v>
      </c>
      <c r="L51" s="24">
        <v>-24.34</v>
      </c>
      <c r="M51" s="24">
        <v>3.32</v>
      </c>
      <c r="O51" s="21">
        <v>3</v>
      </c>
      <c r="P51" s="24">
        <v>-14.55</v>
      </c>
      <c r="Q51" s="24">
        <v>2.8</v>
      </c>
      <c r="S51" s="21">
        <v>3</v>
      </c>
      <c r="T51" s="24">
        <v>-19.79</v>
      </c>
      <c r="U51" s="24">
        <v>3.06</v>
      </c>
    </row>
    <row r="52" spans="7:21" x14ac:dyDescent="0.25">
      <c r="G52" s="21">
        <v>4</v>
      </c>
      <c r="H52" s="24">
        <v>-20.440000000000001</v>
      </c>
      <c r="I52" s="24">
        <v>3.62</v>
      </c>
      <c r="K52" s="21">
        <v>4</v>
      </c>
      <c r="L52" s="24">
        <v>-19.420000000000002</v>
      </c>
      <c r="M52" s="24">
        <v>4.32</v>
      </c>
      <c r="O52" s="21">
        <v>4</v>
      </c>
      <c r="P52" s="24">
        <v>-14.58</v>
      </c>
      <c r="Q52" s="24">
        <v>2.78</v>
      </c>
      <c r="S52" s="21">
        <v>4</v>
      </c>
      <c r="T52" s="24">
        <v>-13.7</v>
      </c>
      <c r="U52" s="24">
        <v>3.58</v>
      </c>
    </row>
    <row r="53" spans="7:21" x14ac:dyDescent="0.25">
      <c r="G53" s="21">
        <v>5</v>
      </c>
      <c r="H53" s="24">
        <v>-22.2</v>
      </c>
      <c r="I53" s="24">
        <v>3.19</v>
      </c>
      <c r="K53" s="21">
        <v>5</v>
      </c>
      <c r="L53" s="24">
        <v>-21.4</v>
      </c>
      <c r="M53" s="24">
        <v>3.38</v>
      </c>
      <c r="O53" s="21">
        <v>5</v>
      </c>
      <c r="P53" s="24">
        <v>-23.47</v>
      </c>
      <c r="Q53" s="24">
        <v>3.02</v>
      </c>
      <c r="S53" s="21">
        <v>5</v>
      </c>
      <c r="T53" s="24">
        <v>-25.17</v>
      </c>
      <c r="U53" s="24">
        <v>2.78</v>
      </c>
    </row>
    <row r="54" spans="7:21" x14ac:dyDescent="0.25">
      <c r="G54" s="21">
        <v>6</v>
      </c>
      <c r="H54" s="24">
        <v>-22.21</v>
      </c>
      <c r="I54" s="24">
        <v>3.3</v>
      </c>
      <c r="K54" s="21">
        <v>6</v>
      </c>
      <c r="L54" s="24">
        <v>-21.38</v>
      </c>
      <c r="M54" s="24">
        <v>3.44</v>
      </c>
      <c r="O54" s="21">
        <v>6</v>
      </c>
      <c r="P54" s="24">
        <v>-13</v>
      </c>
      <c r="Q54" s="24">
        <v>3.34</v>
      </c>
      <c r="S54" s="21">
        <v>6</v>
      </c>
      <c r="T54" s="24">
        <v>-16.7</v>
      </c>
      <c r="U54" s="24">
        <v>2.59</v>
      </c>
    </row>
    <row r="55" spans="7:21" x14ac:dyDescent="0.25">
      <c r="G55" s="21">
        <v>7</v>
      </c>
      <c r="H55" s="24">
        <v>-22.21</v>
      </c>
      <c r="I55" s="24">
        <v>3.63</v>
      </c>
      <c r="K55" s="21">
        <v>7</v>
      </c>
      <c r="L55" s="24">
        <v>-19.43</v>
      </c>
      <c r="M55" s="24">
        <v>4.54</v>
      </c>
      <c r="O55" s="21">
        <v>7</v>
      </c>
      <c r="P55" s="24">
        <v>-22.71</v>
      </c>
      <c r="Q55" s="24">
        <v>3</v>
      </c>
      <c r="S55" s="21">
        <v>7</v>
      </c>
      <c r="T55" s="24">
        <v>-16.71</v>
      </c>
      <c r="U55" s="24">
        <v>3.16</v>
      </c>
    </row>
    <row r="56" spans="7:21" x14ac:dyDescent="0.25">
      <c r="G56" s="21">
        <v>8</v>
      </c>
      <c r="H56" s="24">
        <v>-23.13</v>
      </c>
      <c r="I56" s="24">
        <v>3.03</v>
      </c>
      <c r="K56" s="21">
        <v>8</v>
      </c>
      <c r="L56" s="24">
        <v>-22.39</v>
      </c>
      <c r="M56" s="24">
        <v>4</v>
      </c>
      <c r="O56" s="21">
        <v>8</v>
      </c>
      <c r="P56" s="24">
        <v>-14.6</v>
      </c>
      <c r="Q56" s="24">
        <v>2.91</v>
      </c>
      <c r="S56" s="21">
        <v>8</v>
      </c>
      <c r="T56" s="24">
        <v>-16.75</v>
      </c>
      <c r="U56" s="24">
        <v>2.4500000000000002</v>
      </c>
    </row>
    <row r="57" spans="7:21" x14ac:dyDescent="0.25">
      <c r="G57" s="21">
        <v>9</v>
      </c>
      <c r="H57" s="24">
        <v>-21.36</v>
      </c>
      <c r="I57" s="24">
        <v>2.99</v>
      </c>
      <c r="K57" s="21">
        <v>9</v>
      </c>
      <c r="L57" s="24">
        <v>-21.41</v>
      </c>
      <c r="M57" s="24">
        <v>3.99</v>
      </c>
      <c r="O57" s="21">
        <v>9</v>
      </c>
      <c r="P57" s="24">
        <v>-22.68</v>
      </c>
      <c r="Q57" s="24">
        <v>2.96</v>
      </c>
      <c r="S57" s="21">
        <v>9</v>
      </c>
      <c r="T57" s="24">
        <v>-24.42</v>
      </c>
      <c r="U57" s="24">
        <v>2.5099999999999998</v>
      </c>
    </row>
    <row r="58" spans="7:21" x14ac:dyDescent="0.25">
      <c r="G58" s="21">
        <v>10</v>
      </c>
      <c r="H58" s="24">
        <v>-27.55</v>
      </c>
      <c r="I58" s="24">
        <v>4.12</v>
      </c>
      <c r="K58" s="21">
        <v>10</v>
      </c>
      <c r="L58" s="24">
        <v>-23.33</v>
      </c>
      <c r="M58" s="24">
        <v>3.56</v>
      </c>
      <c r="O58" s="21">
        <v>10</v>
      </c>
      <c r="P58" s="24">
        <v>-25.16</v>
      </c>
      <c r="Q58" s="24">
        <v>4.1100000000000003</v>
      </c>
      <c r="S58" s="21">
        <v>10</v>
      </c>
      <c r="T58" s="24">
        <v>-29.79</v>
      </c>
      <c r="U58" s="24">
        <v>2.5299999999999998</v>
      </c>
    </row>
    <row r="59" spans="7:21" x14ac:dyDescent="0.25">
      <c r="G59" s="21"/>
      <c r="H59" s="25"/>
      <c r="I59" s="25"/>
      <c r="K59" s="21"/>
      <c r="L59" s="25"/>
      <c r="M59" s="25"/>
      <c r="O59" s="21"/>
      <c r="P59" s="25"/>
      <c r="Q59" s="25"/>
      <c r="S59" s="21"/>
      <c r="T59" s="25"/>
      <c r="U59" s="25"/>
    </row>
    <row r="60" spans="7:21" x14ac:dyDescent="0.25">
      <c r="G60" s="21" t="s">
        <v>21</v>
      </c>
      <c r="H60" s="24">
        <f>AVERAGE(H49:H58)</f>
        <v>-24.45</v>
      </c>
      <c r="I60" s="24">
        <f>AVERAGE(I49:I58)</f>
        <v>3.8890000000000002</v>
      </c>
      <c r="K60" s="21" t="s">
        <v>21</v>
      </c>
      <c r="L60" s="24">
        <f>AVERAGE(L49:L58)</f>
        <v>-21.592000000000002</v>
      </c>
      <c r="M60" s="24">
        <f>AVERAGE(M49:M58)</f>
        <v>3.7970000000000006</v>
      </c>
      <c r="O60" s="21" t="s">
        <v>21</v>
      </c>
      <c r="P60" s="24">
        <f>AVERAGE(P49:P58)</f>
        <v>-19.181000000000001</v>
      </c>
      <c r="Q60" s="24">
        <f>AVERAGE(Q49:Q58)</f>
        <v>3.218</v>
      </c>
      <c r="S60" s="21" t="s">
        <v>21</v>
      </c>
      <c r="T60" s="24">
        <f>AVERAGE(T49:T58)</f>
        <v>-20.245000000000001</v>
      </c>
      <c r="U60" s="24">
        <f>AVERAGE(U49:U58)</f>
        <v>2.7909999999999995</v>
      </c>
    </row>
    <row r="61" spans="7:21" x14ac:dyDescent="0.25">
      <c r="G61" s="21" t="s">
        <v>22</v>
      </c>
      <c r="H61" s="24">
        <f>(STDEV(H49:H58))/(SQRT(COUNT(H49:H58)))</f>
        <v>1.3397163878970848</v>
      </c>
      <c r="I61" s="24">
        <f>(STDEV(I49:I58))/(SQRT(COUNT(I49:I58)))</f>
        <v>0.42453229166538886</v>
      </c>
      <c r="K61" s="21" t="s">
        <v>22</v>
      </c>
      <c r="L61" s="24">
        <f>(STDEV(L49:L58))/(SQRT(COUNT(L49:L58)))</f>
        <v>0.50138873807323048</v>
      </c>
      <c r="M61" s="24">
        <f>(STDEV(M49:M58))/(SQRT(COUNT(M49:M58)))</f>
        <v>0.14114649600090146</v>
      </c>
      <c r="O61" s="21" t="s">
        <v>22</v>
      </c>
      <c r="P61" s="24">
        <f>(STDEV(P49:P58))/(SQRT(COUNT(P49:P58)))</f>
        <v>1.4961279282794553</v>
      </c>
      <c r="Q61" s="24">
        <f>(STDEV(Q49:Q58))/(SQRT(COUNT(Q49:Q58)))</f>
        <v>0.17734335811263663</v>
      </c>
      <c r="S61" s="21" t="s">
        <v>22</v>
      </c>
      <c r="T61" s="24">
        <f>(STDEV(T49:T58))/(SQRT(COUNT(T49:T58)))</f>
        <v>1.6829578789209798</v>
      </c>
      <c r="U61" s="24">
        <f>(STDEV(U49:U58))/(SQRT(COUNT(U49:U58)))</f>
        <v>0.11860719483516473</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879</v>
      </c>
      <c r="I64" s="27"/>
      <c r="K64" s="26" t="s">
        <v>25</v>
      </c>
      <c r="L64" s="27" t="s">
        <v>881</v>
      </c>
      <c r="M64" s="27"/>
      <c r="O64" s="26" t="s">
        <v>25</v>
      </c>
      <c r="P64" s="27" t="s">
        <v>883</v>
      </c>
      <c r="Q64" s="27"/>
      <c r="S64" s="26" t="s">
        <v>25</v>
      </c>
      <c r="T64" s="27" t="s">
        <v>877</v>
      </c>
      <c r="U64" s="27"/>
    </row>
    <row r="65" spans="7:21" x14ac:dyDescent="0.25">
      <c r="G65" t="s">
        <v>26</v>
      </c>
      <c r="H65" t="s">
        <v>880</v>
      </c>
      <c r="K65" t="s">
        <v>26</v>
      </c>
      <c r="L65" t="s">
        <v>882</v>
      </c>
      <c r="O65" t="s">
        <v>26</v>
      </c>
      <c r="P65" t="s">
        <v>884</v>
      </c>
      <c r="S65" t="s">
        <v>26</v>
      </c>
      <c r="T65" t="s">
        <v>878</v>
      </c>
    </row>
    <row r="68" spans="7:21" x14ac:dyDescent="0.25">
      <c r="G68" s="10" t="s">
        <v>2</v>
      </c>
      <c r="H68" s="11" t="s">
        <v>1004</v>
      </c>
      <c r="K68" s="10" t="s">
        <v>2</v>
      </c>
      <c r="L68" s="11" t="s">
        <v>1004</v>
      </c>
      <c r="O68" s="10" t="s">
        <v>2</v>
      </c>
      <c r="P68" s="11" t="s">
        <v>1004</v>
      </c>
      <c r="S68" s="10" t="s">
        <v>2</v>
      </c>
      <c r="T68" s="11" t="s">
        <v>1004</v>
      </c>
    </row>
    <row r="69" spans="7:21" x14ac:dyDescent="0.25">
      <c r="G69" s="10" t="s">
        <v>3</v>
      </c>
      <c r="H69" s="11" t="s">
        <v>868</v>
      </c>
      <c r="K69" s="10" t="s">
        <v>3</v>
      </c>
      <c r="L69" s="11" t="s">
        <v>872</v>
      </c>
      <c r="O69" s="10" t="s">
        <v>3</v>
      </c>
      <c r="P69" s="11" t="s">
        <v>866</v>
      </c>
      <c r="S69" s="10" t="s">
        <v>3</v>
      </c>
      <c r="T69" s="11" t="s">
        <v>866</v>
      </c>
    </row>
    <row r="70" spans="7:21" x14ac:dyDescent="0.25">
      <c r="G70" s="13" t="s">
        <v>4</v>
      </c>
      <c r="H70" s="13"/>
      <c r="K70" s="13" t="s">
        <v>4</v>
      </c>
      <c r="L70" s="13"/>
      <c r="O70" s="13" t="s">
        <v>4</v>
      </c>
      <c r="P70" s="13"/>
      <c r="S70" s="13" t="s">
        <v>4</v>
      </c>
      <c r="T70" s="13"/>
    </row>
    <row r="71" spans="7:21" x14ac:dyDescent="0.25">
      <c r="G71" s="13" t="s">
        <v>6</v>
      </c>
      <c r="H71" s="15">
        <v>17</v>
      </c>
      <c r="K71" s="13" t="s">
        <v>6</v>
      </c>
      <c r="L71" s="15">
        <v>19</v>
      </c>
      <c r="O71" s="13" t="s">
        <v>6</v>
      </c>
      <c r="P71" s="15">
        <v>24</v>
      </c>
      <c r="S71" s="13" t="s">
        <v>6</v>
      </c>
      <c r="T71" s="15">
        <v>26</v>
      </c>
    </row>
    <row r="72" spans="7:21" x14ac:dyDescent="0.25">
      <c r="G72" s="13" t="s">
        <v>8</v>
      </c>
      <c r="H72" s="15">
        <v>0.2</v>
      </c>
      <c r="K72" s="13" t="s">
        <v>8</v>
      </c>
      <c r="L72" s="15">
        <v>0.22</v>
      </c>
      <c r="O72" s="13" t="s">
        <v>8</v>
      </c>
      <c r="P72" s="15">
        <v>0.24</v>
      </c>
      <c r="S72" s="13" t="s">
        <v>8</v>
      </c>
      <c r="T72" s="15">
        <v>0.26</v>
      </c>
    </row>
    <row r="73" spans="7:21" x14ac:dyDescent="0.25">
      <c r="G73" s="13" t="s">
        <v>10</v>
      </c>
      <c r="H73" s="15">
        <v>16.239999999999998</v>
      </c>
      <c r="K73" s="13" t="s">
        <v>10</v>
      </c>
      <c r="L73" s="15">
        <v>17.510000000000002</v>
      </c>
      <c r="O73" s="13" t="s">
        <v>10</v>
      </c>
      <c r="P73" s="15">
        <v>15.82</v>
      </c>
      <c r="S73" s="13" t="s">
        <v>10</v>
      </c>
      <c r="T73" s="15">
        <v>17.45</v>
      </c>
    </row>
    <row r="74" spans="7:21" x14ac:dyDescent="0.25">
      <c r="G74" s="13" t="s">
        <v>12</v>
      </c>
      <c r="H74" s="15">
        <v>297</v>
      </c>
      <c r="K74" s="13" t="s">
        <v>12</v>
      </c>
      <c r="L74" s="15">
        <v>449</v>
      </c>
      <c r="O74" s="13" t="s">
        <v>12</v>
      </c>
      <c r="P74" s="15">
        <v>239</v>
      </c>
      <c r="S74" s="13" t="s">
        <v>12</v>
      </c>
      <c r="T74" s="15">
        <v>321</v>
      </c>
    </row>
    <row r="75" spans="7:21" x14ac:dyDescent="0.25">
      <c r="G75" s="13" t="s">
        <v>14</v>
      </c>
      <c r="H75" s="15">
        <v>1026</v>
      </c>
      <c r="K75" s="13" t="s">
        <v>14</v>
      </c>
      <c r="L75" s="15">
        <v>1014</v>
      </c>
      <c r="O75" s="13" t="s">
        <v>14</v>
      </c>
      <c r="P75" s="15">
        <v>1111</v>
      </c>
      <c r="S75" s="13" t="s">
        <v>14</v>
      </c>
      <c r="T75" s="15">
        <v>1142</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-21.42</v>
      </c>
      <c r="I79" s="24">
        <v>3.54</v>
      </c>
      <c r="K79" s="21">
        <v>1</v>
      </c>
      <c r="L79" s="24">
        <v>-24.69</v>
      </c>
      <c r="M79" s="24">
        <v>3.58</v>
      </c>
      <c r="O79" s="21">
        <v>1</v>
      </c>
      <c r="P79" s="24">
        <v>-16.45</v>
      </c>
      <c r="Q79" s="24">
        <v>4.3099999999999996</v>
      </c>
      <c r="S79" s="21">
        <v>1</v>
      </c>
      <c r="T79" s="24">
        <v>-13.44</v>
      </c>
      <c r="U79" s="24">
        <v>2.39</v>
      </c>
    </row>
    <row r="80" spans="7:21" x14ac:dyDescent="0.25">
      <c r="G80" s="21">
        <v>2</v>
      </c>
      <c r="H80" s="24">
        <v>-21.39</v>
      </c>
      <c r="I80" s="24">
        <v>3.43</v>
      </c>
      <c r="K80" s="21">
        <v>2</v>
      </c>
      <c r="L80" s="24">
        <v>-25.57</v>
      </c>
      <c r="M80" s="24">
        <v>4.5199999999999996</v>
      </c>
      <c r="O80" s="21">
        <v>2</v>
      </c>
      <c r="P80" s="24">
        <v>-24.87</v>
      </c>
      <c r="Q80" s="24">
        <v>3.28</v>
      </c>
      <c r="S80" s="21">
        <v>2</v>
      </c>
      <c r="T80" s="24">
        <v>-16.18</v>
      </c>
      <c r="U80" s="24">
        <v>2.7</v>
      </c>
    </row>
    <row r="81" spans="7:21" x14ac:dyDescent="0.25">
      <c r="G81" s="21">
        <v>3</v>
      </c>
      <c r="H81" s="24">
        <v>-21.43</v>
      </c>
      <c r="I81" s="24">
        <v>3.59</v>
      </c>
      <c r="K81" s="21">
        <v>3</v>
      </c>
      <c r="L81" s="24">
        <v>-25.54</v>
      </c>
      <c r="M81" s="24">
        <v>3.68</v>
      </c>
      <c r="O81" s="21">
        <v>3</v>
      </c>
      <c r="P81" s="24">
        <v>-12.42</v>
      </c>
      <c r="Q81" s="24">
        <v>4.83</v>
      </c>
      <c r="S81" s="21">
        <v>3</v>
      </c>
      <c r="T81" s="24">
        <v>-23.77</v>
      </c>
      <c r="U81" s="24">
        <v>2.52</v>
      </c>
    </row>
    <row r="82" spans="7:21" x14ac:dyDescent="0.25">
      <c r="G82" s="21">
        <v>4</v>
      </c>
      <c r="H82" s="24">
        <v>-19.36</v>
      </c>
      <c r="I82" s="24">
        <v>3.92</v>
      </c>
      <c r="K82" s="21">
        <v>4</v>
      </c>
      <c r="L82" s="24">
        <v>-22.16</v>
      </c>
      <c r="M82" s="24">
        <v>4.3499999999999996</v>
      </c>
      <c r="O82" s="21">
        <v>4</v>
      </c>
      <c r="P82" s="24">
        <v>-16.57</v>
      </c>
      <c r="Q82" s="24">
        <v>4.6500000000000004</v>
      </c>
      <c r="S82" s="21">
        <v>4</v>
      </c>
      <c r="T82" s="24">
        <v>-18.93</v>
      </c>
      <c r="U82" s="24">
        <v>3.47</v>
      </c>
    </row>
    <row r="83" spans="7:21" x14ac:dyDescent="0.25">
      <c r="G83" s="21">
        <v>5</v>
      </c>
      <c r="H83" s="24">
        <v>-20.37</v>
      </c>
      <c r="I83" s="24">
        <v>4.2699999999999996</v>
      </c>
      <c r="K83" s="21">
        <v>5</v>
      </c>
      <c r="L83" s="24">
        <v>-23.01</v>
      </c>
      <c r="M83" s="24">
        <v>3.14</v>
      </c>
      <c r="O83" s="21">
        <v>5</v>
      </c>
      <c r="P83" s="24">
        <v>-24.86</v>
      </c>
      <c r="Q83" s="24">
        <v>3.03</v>
      </c>
      <c r="S83" s="21">
        <v>5</v>
      </c>
      <c r="T83" s="24">
        <v>-20.260000000000002</v>
      </c>
      <c r="U83" s="24">
        <v>2.42</v>
      </c>
    </row>
    <row r="84" spans="7:21" x14ac:dyDescent="0.25">
      <c r="G84" s="21">
        <v>6</v>
      </c>
      <c r="H84" s="24">
        <v>-18.329999999999998</v>
      </c>
      <c r="I84" s="24">
        <v>4.28</v>
      </c>
      <c r="K84" s="21">
        <v>6</v>
      </c>
      <c r="L84" s="24">
        <v>-23.92</v>
      </c>
      <c r="M84" s="24">
        <v>6.51</v>
      </c>
      <c r="O84" s="21">
        <v>6</v>
      </c>
      <c r="P84" s="24">
        <v>-16.510000000000002</v>
      </c>
      <c r="Q84" s="24">
        <v>2.87</v>
      </c>
      <c r="S84" s="21">
        <v>6</v>
      </c>
      <c r="T84" s="24">
        <v>-18.920000000000002</v>
      </c>
      <c r="U84" s="24">
        <v>3.43</v>
      </c>
    </row>
    <row r="85" spans="7:21" x14ac:dyDescent="0.25">
      <c r="G85" s="21">
        <v>7</v>
      </c>
      <c r="H85" s="24">
        <v>-20.350000000000001</v>
      </c>
      <c r="I85" s="24">
        <v>7.23</v>
      </c>
      <c r="K85" s="21">
        <v>7</v>
      </c>
      <c r="L85" s="24">
        <v>-22.2</v>
      </c>
      <c r="M85" s="24">
        <v>3.14</v>
      </c>
      <c r="O85" s="21">
        <v>7</v>
      </c>
      <c r="P85" s="24">
        <v>-14.88</v>
      </c>
      <c r="Q85" s="24">
        <v>2.66</v>
      </c>
      <c r="S85" s="21">
        <v>7</v>
      </c>
      <c r="T85" s="24">
        <v>-17.61</v>
      </c>
      <c r="U85" s="24">
        <v>3.52</v>
      </c>
    </row>
    <row r="86" spans="7:21" x14ac:dyDescent="0.25">
      <c r="G86" s="21">
        <v>8</v>
      </c>
      <c r="H86" s="24">
        <v>-23.45</v>
      </c>
      <c r="I86" s="24">
        <v>3.61</v>
      </c>
      <c r="K86" s="21">
        <v>8</v>
      </c>
      <c r="L86" s="24">
        <v>-20.49</v>
      </c>
      <c r="M86" s="24">
        <v>3.11</v>
      </c>
      <c r="O86" s="21">
        <v>8</v>
      </c>
      <c r="P86" s="24">
        <v>-14.92</v>
      </c>
      <c r="Q86" s="24">
        <v>3.05</v>
      </c>
      <c r="S86" s="21">
        <v>8</v>
      </c>
      <c r="T86" s="24">
        <v>-16.260000000000002</v>
      </c>
      <c r="U86" s="24">
        <v>3.32</v>
      </c>
    </row>
    <row r="87" spans="7:21" x14ac:dyDescent="0.25">
      <c r="G87" s="21">
        <v>9</v>
      </c>
      <c r="H87" s="24">
        <v>-21.37</v>
      </c>
      <c r="I87" s="24">
        <v>4</v>
      </c>
      <c r="K87" s="21">
        <v>9</v>
      </c>
      <c r="L87" s="24">
        <v>-21.34</v>
      </c>
      <c r="M87" s="24">
        <v>3.59</v>
      </c>
      <c r="O87" s="21">
        <v>9</v>
      </c>
      <c r="P87" s="24">
        <v>-18.16</v>
      </c>
      <c r="Q87" s="24">
        <v>3.19</v>
      </c>
      <c r="S87" s="21">
        <v>9</v>
      </c>
      <c r="T87" s="24">
        <v>-17.61</v>
      </c>
      <c r="U87" s="24">
        <v>6.17</v>
      </c>
    </row>
    <row r="88" spans="7:21" x14ac:dyDescent="0.25">
      <c r="G88" s="21">
        <v>10</v>
      </c>
      <c r="H88" s="24">
        <v>-17.329999999999998</v>
      </c>
      <c r="I88" s="24">
        <v>4.33</v>
      </c>
      <c r="K88" s="21">
        <v>10</v>
      </c>
      <c r="L88" s="24">
        <v>-18.79</v>
      </c>
      <c r="M88" s="24">
        <v>3.78</v>
      </c>
      <c r="O88" s="21">
        <v>10</v>
      </c>
      <c r="P88" s="24">
        <v>-16.510000000000002</v>
      </c>
      <c r="Q88" s="24">
        <v>4.66</v>
      </c>
      <c r="S88" s="21">
        <v>10</v>
      </c>
      <c r="T88" s="24">
        <v>-17.649999999999999</v>
      </c>
      <c r="U88" s="24">
        <v>2.39</v>
      </c>
    </row>
    <row r="89" spans="7:21" x14ac:dyDescent="0.25">
      <c r="G89" s="21"/>
      <c r="H89" s="25"/>
      <c r="I89" s="25"/>
      <c r="K89" s="21"/>
      <c r="L89" s="25"/>
      <c r="M89" s="25"/>
      <c r="O89" s="21"/>
      <c r="P89" s="25"/>
      <c r="Q89" s="25"/>
      <c r="S89" s="21"/>
      <c r="T89" s="25"/>
      <c r="U89" s="25"/>
    </row>
    <row r="90" spans="7:21" x14ac:dyDescent="0.25">
      <c r="G90" s="21" t="s">
        <v>21</v>
      </c>
      <c r="H90" s="24">
        <f>AVERAGE(H79:H88)</f>
        <v>-20.48</v>
      </c>
      <c r="I90" s="24">
        <f>AVERAGE(I79:I88)</f>
        <v>4.2200000000000006</v>
      </c>
      <c r="K90" s="21" t="s">
        <v>21</v>
      </c>
      <c r="L90" s="24">
        <f>AVERAGE(L79:L88)</f>
        <v>-22.771000000000001</v>
      </c>
      <c r="M90" s="24">
        <f>AVERAGE(M79:M88)</f>
        <v>3.9400000000000004</v>
      </c>
      <c r="O90" s="21" t="s">
        <v>21</v>
      </c>
      <c r="P90" s="24">
        <f>AVERAGE(P79:P88)</f>
        <v>-17.614999999999998</v>
      </c>
      <c r="Q90" s="24">
        <f>AVERAGE(Q79:Q88)</f>
        <v>3.653</v>
      </c>
      <c r="S90" s="21" t="s">
        <v>21</v>
      </c>
      <c r="T90" s="24">
        <f>AVERAGE(T79:T88)</f>
        <v>-18.063000000000002</v>
      </c>
      <c r="U90" s="24">
        <f>AVERAGE(U79:U88)</f>
        <v>3.2329999999999997</v>
      </c>
    </row>
    <row r="91" spans="7:21" x14ac:dyDescent="0.25">
      <c r="G91" s="21" t="s">
        <v>22</v>
      </c>
      <c r="H91" s="24">
        <f>(STDEV(H79:H88))/(SQRT(COUNT(H79:H88)))</f>
        <v>0.55832686563418121</v>
      </c>
      <c r="I91" s="24">
        <f>(STDEV(I79:I88))/(SQRT(COUNT(I79:I88)))</f>
        <v>0.35074840618945735</v>
      </c>
      <c r="K91" s="21" t="s">
        <v>22</v>
      </c>
      <c r="L91" s="24">
        <f>(STDEV(L79:L88))/(SQRT(COUNT(L79:L88)))</f>
        <v>0.70206117175705496</v>
      </c>
      <c r="M91" s="24">
        <f>(STDEV(M79:M88))/(SQRT(COUNT(M79:M88)))</f>
        <v>0.32358409520040682</v>
      </c>
      <c r="O91" s="21" t="s">
        <v>22</v>
      </c>
      <c r="P91" s="24">
        <f>(STDEV(P79:P88))/(SQRT(COUNT(P79:P88)))</f>
        <v>1.2997634400151505</v>
      </c>
      <c r="Q91" s="24">
        <f>(STDEV(Q79:Q88))/(SQRT(COUNT(Q79:Q88)))</f>
        <v>0.26934921570333153</v>
      </c>
      <c r="S91" s="21" t="s">
        <v>22</v>
      </c>
      <c r="T91" s="24">
        <f>(STDEV(T79:T88))/(SQRT(COUNT(T79:T88)))</f>
        <v>0.86687439818131307</v>
      </c>
      <c r="U91" s="24">
        <f>(STDEV(U79:U88))/(SQRT(COUNT(U79:U88)))</f>
        <v>0.36033333333333373</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887</v>
      </c>
      <c r="I94" s="27"/>
      <c r="K94" s="26" t="s">
        <v>25</v>
      </c>
      <c r="L94" s="27" t="s">
        <v>889</v>
      </c>
      <c r="M94" s="27"/>
      <c r="O94" s="26" t="s">
        <v>25</v>
      </c>
      <c r="P94" s="27" t="s">
        <v>891</v>
      </c>
      <c r="Q94" s="27"/>
      <c r="S94" s="26" t="s">
        <v>25</v>
      </c>
      <c r="T94" s="27" t="s">
        <v>885</v>
      </c>
      <c r="U94" s="27"/>
    </row>
    <row r="95" spans="7:21" x14ac:dyDescent="0.25">
      <c r="G95" t="s">
        <v>26</v>
      </c>
      <c r="H95" t="s">
        <v>888</v>
      </c>
      <c r="K95" t="s">
        <v>26</v>
      </c>
      <c r="L95" t="s">
        <v>890</v>
      </c>
      <c r="O95" t="s">
        <v>26</v>
      </c>
      <c r="P95" t="s">
        <v>892</v>
      </c>
      <c r="S95" t="s">
        <v>26</v>
      </c>
      <c r="T95" t="s">
        <v>886</v>
      </c>
    </row>
    <row r="98" spans="19:21" x14ac:dyDescent="0.25">
      <c r="S98" s="10" t="s">
        <v>2</v>
      </c>
      <c r="T98" s="11" t="s">
        <v>1004</v>
      </c>
    </row>
    <row r="99" spans="19:21" x14ac:dyDescent="0.25">
      <c r="S99" s="10" t="s">
        <v>3</v>
      </c>
      <c r="T99" s="11" t="s">
        <v>872</v>
      </c>
    </row>
    <row r="100" spans="19:21" x14ac:dyDescent="0.25">
      <c r="S100" s="13" t="s">
        <v>4</v>
      </c>
      <c r="T100" s="13"/>
    </row>
    <row r="101" spans="19:21" x14ac:dyDescent="0.25">
      <c r="S101" s="13" t="s">
        <v>6</v>
      </c>
      <c r="T101" s="15">
        <v>19</v>
      </c>
    </row>
    <row r="102" spans="19:21" x14ac:dyDescent="0.25">
      <c r="S102" s="13" t="s">
        <v>8</v>
      </c>
      <c r="T102" s="15">
        <v>0.21</v>
      </c>
    </row>
    <row r="103" spans="19:21" x14ac:dyDescent="0.25">
      <c r="S103" s="13" t="s">
        <v>10</v>
      </c>
      <c r="T103" s="15">
        <v>15.19</v>
      </c>
    </row>
    <row r="104" spans="19:21" x14ac:dyDescent="0.25">
      <c r="S104" s="13" t="s">
        <v>12</v>
      </c>
      <c r="T104" s="15">
        <v>349</v>
      </c>
    </row>
    <row r="105" spans="19:21" x14ac:dyDescent="0.25">
      <c r="S105" s="13" t="s">
        <v>14</v>
      </c>
      <c r="T105" s="15">
        <v>991</v>
      </c>
    </row>
    <row r="108" spans="19:21" x14ac:dyDescent="0.25">
      <c r="S108" s="21" t="s">
        <v>15</v>
      </c>
      <c r="T108" s="21" t="s">
        <v>19</v>
      </c>
      <c r="U108" s="21" t="s">
        <v>20</v>
      </c>
    </row>
    <row r="109" spans="19:21" x14ac:dyDescent="0.25">
      <c r="S109" s="21">
        <v>1</v>
      </c>
      <c r="T109" s="24">
        <v>-20.51</v>
      </c>
      <c r="U109" s="24">
        <v>4.1399999999999997</v>
      </c>
    </row>
    <row r="110" spans="19:21" x14ac:dyDescent="0.25">
      <c r="S110" s="21">
        <v>2</v>
      </c>
      <c r="T110" s="24">
        <v>-25.47</v>
      </c>
      <c r="U110" s="24">
        <v>3.8</v>
      </c>
    </row>
    <row r="111" spans="19:21" x14ac:dyDescent="0.25">
      <c r="S111" s="21">
        <v>3</v>
      </c>
      <c r="T111" s="24">
        <v>-23.49</v>
      </c>
      <c r="U111" s="24">
        <v>3.76</v>
      </c>
    </row>
    <row r="112" spans="19:21" x14ac:dyDescent="0.25">
      <c r="S112" s="21">
        <v>4</v>
      </c>
      <c r="T112" s="24">
        <v>-18.64</v>
      </c>
      <c r="U112" s="24">
        <v>3.42</v>
      </c>
    </row>
    <row r="113" spans="19:21" x14ac:dyDescent="0.25">
      <c r="S113" s="21">
        <v>5</v>
      </c>
      <c r="T113" s="24">
        <v>-20.56</v>
      </c>
      <c r="U113" s="24">
        <v>6.43</v>
      </c>
    </row>
    <row r="114" spans="19:21" x14ac:dyDescent="0.25">
      <c r="S114" s="21">
        <v>6</v>
      </c>
      <c r="T114" s="24">
        <v>-20.58</v>
      </c>
      <c r="U114" s="24">
        <v>6.23</v>
      </c>
    </row>
    <row r="115" spans="19:21" x14ac:dyDescent="0.25">
      <c r="S115" s="21">
        <v>7</v>
      </c>
      <c r="T115" s="24">
        <v>-19.59</v>
      </c>
      <c r="U115" s="24">
        <v>4.25</v>
      </c>
    </row>
    <row r="116" spans="19:21" x14ac:dyDescent="0.25">
      <c r="S116" s="21">
        <v>8</v>
      </c>
      <c r="T116" s="24">
        <v>-11.75</v>
      </c>
      <c r="U116" s="24">
        <v>4.03</v>
      </c>
    </row>
    <row r="117" spans="19:21" x14ac:dyDescent="0.25">
      <c r="S117" s="21">
        <v>9</v>
      </c>
      <c r="T117" s="24">
        <v>-11.75</v>
      </c>
      <c r="U117" s="24">
        <v>3.82</v>
      </c>
    </row>
    <row r="118" spans="19:21" x14ac:dyDescent="0.25">
      <c r="S118" s="21">
        <v>10</v>
      </c>
      <c r="T118" s="24">
        <v>-19.59</v>
      </c>
      <c r="U118" s="24">
        <v>3.44</v>
      </c>
    </row>
    <row r="119" spans="19:21" x14ac:dyDescent="0.25">
      <c r="S119" s="21"/>
      <c r="T119" s="25"/>
      <c r="U119" s="25"/>
    </row>
    <row r="120" spans="19:21" x14ac:dyDescent="0.25">
      <c r="S120" s="21" t="s">
        <v>21</v>
      </c>
      <c r="T120" s="24">
        <f>AVERAGE(T109:T118)</f>
        <v>-19.193000000000001</v>
      </c>
      <c r="U120" s="24">
        <f>AVERAGE(U109:U118)</f>
        <v>4.3319999999999999</v>
      </c>
    </row>
    <row r="121" spans="19:21" x14ac:dyDescent="0.25">
      <c r="S121" s="21" t="s">
        <v>22</v>
      </c>
      <c r="T121" s="24">
        <f>(STDEV(T109:T118))/(SQRT(COUNT(T109:T118)))</f>
        <v>1.3936738419651031</v>
      </c>
      <c r="U121" s="24">
        <f>(STDEV(U109:U118))/(SQRT(COUNT(U109:U118)))</f>
        <v>0.34381131776342438</v>
      </c>
    </row>
    <row r="123" spans="19:21" x14ac:dyDescent="0.25">
      <c r="S123" s="26" t="s">
        <v>24</v>
      </c>
      <c r="T123" s="27"/>
      <c r="U123" s="27"/>
    </row>
    <row r="124" spans="19:21" x14ac:dyDescent="0.25">
      <c r="S124" s="26" t="s">
        <v>25</v>
      </c>
      <c r="T124" s="27" t="s">
        <v>893</v>
      </c>
      <c r="U124" s="27"/>
    </row>
    <row r="125" spans="19:21" x14ac:dyDescent="0.25">
      <c r="S125" t="s">
        <v>26</v>
      </c>
      <c r="T125" t="s">
        <v>894</v>
      </c>
    </row>
  </sheetData>
  <mergeCells count="1">
    <mergeCell ref="B2:G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55"/>
  <sheetViews>
    <sheetView zoomScale="90" zoomScaleNormal="90" workbookViewId="0">
      <selection activeCell="D1" sqref="D1"/>
    </sheetView>
  </sheetViews>
  <sheetFormatPr defaultRowHeight="15" x14ac:dyDescent="0.25"/>
  <cols>
    <col min="1" max="1" width="25.5703125" customWidth="1"/>
    <col min="2" max="2" width="20.42578125" customWidth="1"/>
    <col min="3" max="3" width="18.7109375" customWidth="1"/>
    <col min="4" max="4" width="18.5703125" customWidth="1"/>
    <col min="5" max="5" width="17.42578125" customWidth="1"/>
    <col min="7" max="7" width="26.28515625" customWidth="1"/>
    <col min="8" max="8" width="21.42578125" customWidth="1"/>
    <col min="9" max="9" width="18.140625" customWidth="1"/>
    <col min="11" max="11" width="26.42578125" customWidth="1"/>
    <col min="12" max="12" width="21.7109375" customWidth="1"/>
    <col min="13" max="13" width="18.42578125" customWidth="1"/>
    <col min="15" max="15" width="26.28515625" customWidth="1"/>
    <col min="16" max="16" width="21.5703125" customWidth="1"/>
    <col min="17" max="17" width="18.42578125" customWidth="1"/>
    <col min="19" max="19" width="26.42578125" customWidth="1"/>
    <col min="20" max="20" width="21.85546875" customWidth="1"/>
    <col min="21" max="21" width="18.7109375" customWidth="1"/>
  </cols>
  <sheetData>
    <row r="1" spans="1:20" ht="17.25" x14ac:dyDescent="0.25">
      <c r="A1" s="1" t="s">
        <v>0</v>
      </c>
      <c r="B1" s="2" t="s">
        <v>1026</v>
      </c>
      <c r="C1" s="2"/>
      <c r="D1" s="2" t="s">
        <v>1071</v>
      </c>
      <c r="E1" s="2"/>
      <c r="F1" s="3"/>
      <c r="G1" s="4"/>
    </row>
    <row r="2" spans="1:20" x14ac:dyDescent="0.25">
      <c r="A2" s="5" t="s">
        <v>1</v>
      </c>
      <c r="B2" s="41" t="s">
        <v>1025</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10" t="s">
        <v>2</v>
      </c>
      <c r="B8" s="11" t="s">
        <v>303</v>
      </c>
      <c r="D8" s="8"/>
      <c r="E8" s="9"/>
      <c r="G8" s="10" t="s">
        <v>2</v>
      </c>
      <c r="H8" s="11" t="s">
        <v>303</v>
      </c>
      <c r="K8" s="10" t="s">
        <v>2</v>
      </c>
      <c r="L8" s="11" t="s">
        <v>303</v>
      </c>
      <c r="O8" s="10" t="s">
        <v>2</v>
      </c>
      <c r="P8" s="11" t="s">
        <v>303</v>
      </c>
      <c r="S8" s="10" t="s">
        <v>2</v>
      </c>
      <c r="T8" s="11" t="s">
        <v>303</v>
      </c>
    </row>
    <row r="9" spans="1:20" x14ac:dyDescent="0.25">
      <c r="A9" s="10" t="s">
        <v>3</v>
      </c>
      <c r="B9" s="11" t="s">
        <v>341</v>
      </c>
      <c r="D9" s="8"/>
      <c r="E9" s="9"/>
      <c r="G9" s="10" t="s">
        <v>3</v>
      </c>
      <c r="H9" s="11" t="s">
        <v>181</v>
      </c>
      <c r="K9" s="10" t="s">
        <v>3</v>
      </c>
      <c r="L9" s="11" t="s">
        <v>206</v>
      </c>
      <c r="O9" s="10" t="s">
        <v>3</v>
      </c>
      <c r="P9" s="11" t="s">
        <v>206</v>
      </c>
      <c r="S9" s="10" t="s">
        <v>3</v>
      </c>
      <c r="T9" s="11" t="s">
        <v>206</v>
      </c>
    </row>
    <row r="10" spans="1:20" x14ac:dyDescent="0.25">
      <c r="A10" s="12" t="s">
        <v>4</v>
      </c>
      <c r="B10" s="12"/>
      <c r="D10" s="8"/>
      <c r="E10" s="9"/>
      <c r="G10" s="13" t="s">
        <v>4</v>
      </c>
      <c r="H10" s="13"/>
      <c r="K10" s="13" t="s">
        <v>4</v>
      </c>
      <c r="L10" s="13"/>
      <c r="O10" s="13" t="s">
        <v>4</v>
      </c>
      <c r="P10" s="13"/>
      <c r="S10" s="13" t="s">
        <v>4</v>
      </c>
      <c r="T10" s="13"/>
    </row>
    <row r="11" spans="1:20" x14ac:dyDescent="0.25">
      <c r="A11" s="12" t="s">
        <v>5</v>
      </c>
      <c r="B11" s="14">
        <v>801</v>
      </c>
      <c r="D11" s="8"/>
      <c r="E11" s="9"/>
      <c r="G11" s="13" t="s">
        <v>6</v>
      </c>
      <c r="H11" s="15">
        <v>13</v>
      </c>
      <c r="K11" s="13" t="s">
        <v>6</v>
      </c>
      <c r="L11" s="15">
        <v>17</v>
      </c>
      <c r="O11" s="13" t="s">
        <v>6</v>
      </c>
      <c r="P11" s="15">
        <v>19</v>
      </c>
      <c r="S11" s="13" t="s">
        <v>6</v>
      </c>
      <c r="T11" s="15">
        <v>36</v>
      </c>
    </row>
    <row r="12" spans="1:20" x14ac:dyDescent="0.25">
      <c r="A12" s="12" t="s">
        <v>7</v>
      </c>
      <c r="B12" s="16">
        <v>0.23499999999999999</v>
      </c>
      <c r="D12" s="8"/>
      <c r="E12" s="9"/>
      <c r="G12" s="13" t="s">
        <v>8</v>
      </c>
      <c r="H12" s="15">
        <v>0.19</v>
      </c>
      <c r="K12" s="13" t="s">
        <v>8</v>
      </c>
      <c r="L12" s="15">
        <v>0.21</v>
      </c>
      <c r="O12" s="13" t="s">
        <v>8</v>
      </c>
      <c r="P12" s="15">
        <v>0.22</v>
      </c>
      <c r="S12" s="13" t="s">
        <v>8</v>
      </c>
      <c r="T12" s="15">
        <v>0.31</v>
      </c>
    </row>
    <row r="13" spans="1:20" x14ac:dyDescent="0.25">
      <c r="A13" s="12" t="s">
        <v>9</v>
      </c>
      <c r="B13" s="16">
        <v>213</v>
      </c>
      <c r="D13" s="8"/>
      <c r="E13" s="9"/>
      <c r="G13" s="13" t="s">
        <v>10</v>
      </c>
      <c r="H13" s="15">
        <v>17.28</v>
      </c>
      <c r="K13" s="13" t="s">
        <v>10</v>
      </c>
      <c r="L13" s="15">
        <v>15.98</v>
      </c>
      <c r="O13" s="13" t="s">
        <v>10</v>
      </c>
      <c r="P13" s="15">
        <v>17.600000000000001</v>
      </c>
      <c r="S13" s="13" t="s">
        <v>10</v>
      </c>
      <c r="T13" s="15">
        <v>21.41</v>
      </c>
    </row>
    <row r="14" spans="1:20" x14ac:dyDescent="0.25">
      <c r="A14" s="12" t="s">
        <v>11</v>
      </c>
      <c r="B14" s="16">
        <v>5.4</v>
      </c>
      <c r="D14" s="8"/>
      <c r="E14" s="9"/>
      <c r="G14" s="13" t="s">
        <v>12</v>
      </c>
      <c r="H14" s="15">
        <v>255</v>
      </c>
      <c r="K14" s="13" t="s">
        <v>12</v>
      </c>
      <c r="L14" s="15">
        <v>265</v>
      </c>
      <c r="O14" s="13" t="s">
        <v>12</v>
      </c>
      <c r="P14" s="15">
        <v>258</v>
      </c>
      <c r="S14" s="13" t="s">
        <v>12</v>
      </c>
      <c r="T14" s="15">
        <v>248</v>
      </c>
    </row>
    <row r="15" spans="1:20" x14ac:dyDescent="0.25">
      <c r="A15" s="12" t="s">
        <v>13</v>
      </c>
      <c r="B15" s="17">
        <v>6.9444444444444441E-3</v>
      </c>
      <c r="D15" s="8"/>
      <c r="E15" s="9"/>
      <c r="G15" s="13" t="s">
        <v>14</v>
      </c>
      <c r="H15" s="15">
        <v>961</v>
      </c>
      <c r="K15" s="13" t="s">
        <v>14</v>
      </c>
      <c r="L15" s="15">
        <v>954</v>
      </c>
      <c r="O15" s="13" t="s">
        <v>14</v>
      </c>
      <c r="P15" s="15">
        <v>1002</v>
      </c>
      <c r="S15" s="13" t="s">
        <v>14</v>
      </c>
      <c r="T15" s="15">
        <v>499</v>
      </c>
    </row>
    <row r="16" spans="1:20" x14ac:dyDescent="0.25">
      <c r="D16" s="8"/>
      <c r="E16" s="9"/>
    </row>
    <row r="17" spans="1:21" x14ac:dyDescent="0.25">
      <c r="D17" s="8"/>
      <c r="E17" s="9"/>
    </row>
    <row r="18" spans="1:21" x14ac:dyDescent="0.25">
      <c r="A18" s="18" t="s">
        <v>15</v>
      </c>
      <c r="B18" s="19" t="s">
        <v>16</v>
      </c>
      <c r="C18" s="19" t="s">
        <v>17</v>
      </c>
      <c r="D18" s="20" t="s">
        <v>18</v>
      </c>
      <c r="E18" s="19" t="s">
        <v>11</v>
      </c>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18">
        <v>1</v>
      </c>
      <c r="B19" s="22">
        <v>828.8</v>
      </c>
      <c r="C19" s="22">
        <v>424.1</v>
      </c>
      <c r="D19" s="23">
        <v>0.26200000000000001</v>
      </c>
      <c r="E19" s="22">
        <v>8.5</v>
      </c>
      <c r="G19" s="21">
        <v>1</v>
      </c>
      <c r="H19" s="24">
        <v>-13.32</v>
      </c>
      <c r="I19" s="24">
        <v>3.65</v>
      </c>
      <c r="K19" s="21">
        <v>1</v>
      </c>
      <c r="L19" s="24">
        <v>-14.93</v>
      </c>
      <c r="M19" s="24">
        <v>4.34</v>
      </c>
      <c r="O19" s="21">
        <v>1</v>
      </c>
      <c r="P19" s="24">
        <v>-15.88</v>
      </c>
      <c r="Q19" s="24">
        <v>3.7</v>
      </c>
      <c r="S19" s="21">
        <v>1</v>
      </c>
      <c r="T19" s="24">
        <v>-19.649999999999999</v>
      </c>
      <c r="U19" s="24">
        <v>2.48</v>
      </c>
    </row>
    <row r="20" spans="1:21" x14ac:dyDescent="0.25">
      <c r="A20" s="18">
        <v>2</v>
      </c>
      <c r="B20" s="22">
        <v>1229.2</v>
      </c>
      <c r="C20" s="22">
        <v>356.4</v>
      </c>
      <c r="D20" s="23">
        <v>8.4000000000000005E-2</v>
      </c>
      <c r="E20" s="22">
        <v>9.8000000000000007</v>
      </c>
      <c r="G20" s="21">
        <v>2</v>
      </c>
      <c r="H20" s="24">
        <v>-10.5</v>
      </c>
      <c r="I20" s="24">
        <v>3.48</v>
      </c>
      <c r="K20" s="21">
        <v>2</v>
      </c>
      <c r="L20" s="24">
        <v>-16.79</v>
      </c>
      <c r="M20" s="24">
        <v>3.43</v>
      </c>
      <c r="O20" s="21">
        <v>2</v>
      </c>
      <c r="P20" s="24">
        <v>-13.66</v>
      </c>
      <c r="Q20" s="24">
        <v>2.74</v>
      </c>
      <c r="S20" s="21">
        <v>2</v>
      </c>
      <c r="T20" s="24">
        <v>-36.24</v>
      </c>
      <c r="U20" s="24">
        <v>4.46</v>
      </c>
    </row>
    <row r="21" spans="1:21" x14ac:dyDescent="0.25">
      <c r="A21" s="18">
        <v>3</v>
      </c>
      <c r="B21" s="22">
        <v>776.6</v>
      </c>
      <c r="C21" s="22">
        <v>388.6</v>
      </c>
      <c r="D21" s="23">
        <v>0.25</v>
      </c>
      <c r="E21" s="22">
        <v>5.8</v>
      </c>
      <c r="G21" s="21">
        <v>3</v>
      </c>
      <c r="H21" s="24">
        <v>-12.41</v>
      </c>
      <c r="I21" s="24">
        <v>3.29</v>
      </c>
      <c r="K21" s="21">
        <v>3</v>
      </c>
      <c r="L21" s="24">
        <v>-16.77</v>
      </c>
      <c r="M21" s="24">
        <v>3.31</v>
      </c>
      <c r="O21" s="21">
        <v>3</v>
      </c>
      <c r="P21" s="24">
        <v>-15.16</v>
      </c>
      <c r="Q21" s="24">
        <v>5.09</v>
      </c>
      <c r="S21" s="21">
        <v>3</v>
      </c>
      <c r="T21" s="24">
        <v>-17.55</v>
      </c>
      <c r="U21" s="24">
        <v>2.68</v>
      </c>
    </row>
    <row r="22" spans="1:21" x14ac:dyDescent="0.25">
      <c r="A22" s="18">
        <v>4</v>
      </c>
      <c r="B22" s="22">
        <v>859</v>
      </c>
      <c r="C22" s="22">
        <v>339.9</v>
      </c>
      <c r="D22" s="23">
        <v>0.157</v>
      </c>
      <c r="E22" s="22">
        <v>8.8000000000000007</v>
      </c>
      <c r="G22" s="21">
        <v>4</v>
      </c>
      <c r="H22" s="24">
        <v>-15.29</v>
      </c>
      <c r="I22" s="24">
        <v>4.7300000000000004</v>
      </c>
      <c r="K22" s="21">
        <v>4</v>
      </c>
      <c r="L22" s="24">
        <v>-2.1</v>
      </c>
      <c r="M22" s="24">
        <v>3</v>
      </c>
      <c r="O22" s="21">
        <v>4</v>
      </c>
      <c r="P22" s="24">
        <v>-15.14</v>
      </c>
      <c r="Q22" s="24">
        <v>3.15</v>
      </c>
      <c r="S22" s="21">
        <v>4</v>
      </c>
      <c r="T22" s="24">
        <v>-22.09</v>
      </c>
      <c r="U22" s="24">
        <v>2.29</v>
      </c>
    </row>
    <row r="23" spans="1:21" x14ac:dyDescent="0.25">
      <c r="A23" s="18">
        <v>5</v>
      </c>
      <c r="B23" s="22">
        <v>760.7</v>
      </c>
      <c r="C23" s="22">
        <v>388.1</v>
      </c>
      <c r="D23" s="23">
        <v>0.26</v>
      </c>
      <c r="E23" s="22">
        <v>4.5</v>
      </c>
      <c r="G23" s="21">
        <v>5</v>
      </c>
      <c r="H23" s="24">
        <v>-12.41</v>
      </c>
      <c r="I23" s="24">
        <v>4.53</v>
      </c>
      <c r="K23" s="21">
        <v>5</v>
      </c>
      <c r="L23" s="24">
        <v>-3.94</v>
      </c>
      <c r="M23" s="24">
        <v>3.15</v>
      </c>
      <c r="O23" s="21">
        <v>5</v>
      </c>
      <c r="P23" s="24">
        <v>-13.63</v>
      </c>
      <c r="Q23" s="24">
        <v>3.94</v>
      </c>
      <c r="S23" s="21">
        <v>5</v>
      </c>
      <c r="T23" s="24">
        <v>-17.55</v>
      </c>
      <c r="U23" s="24">
        <v>2.25</v>
      </c>
    </row>
    <row r="24" spans="1:21" x14ac:dyDescent="0.25">
      <c r="A24" s="18">
        <v>6</v>
      </c>
      <c r="B24" s="22">
        <v>754.3</v>
      </c>
      <c r="C24" s="22">
        <v>400.4</v>
      </c>
      <c r="D24" s="23">
        <v>0.28199999999999997</v>
      </c>
      <c r="E24" s="22">
        <v>0</v>
      </c>
      <c r="G24" s="21">
        <v>6</v>
      </c>
      <c r="H24" s="24">
        <v>-13.38</v>
      </c>
      <c r="I24" s="24">
        <v>3.75</v>
      </c>
      <c r="K24" s="21">
        <v>6</v>
      </c>
      <c r="L24" s="24">
        <v>-7.59</v>
      </c>
      <c r="M24" s="24">
        <v>3.74</v>
      </c>
      <c r="O24" s="21">
        <v>6</v>
      </c>
      <c r="P24" s="24">
        <v>-14.41</v>
      </c>
      <c r="Q24" s="24">
        <v>2.77</v>
      </c>
      <c r="S24" s="21">
        <v>6</v>
      </c>
      <c r="T24" s="24">
        <v>-16.47</v>
      </c>
      <c r="U24" s="24">
        <v>2.35</v>
      </c>
    </row>
    <row r="25" spans="1:21" x14ac:dyDescent="0.25">
      <c r="A25" s="18">
        <v>7</v>
      </c>
      <c r="B25" s="22">
        <v>833.3</v>
      </c>
      <c r="C25" s="22">
        <v>423</v>
      </c>
      <c r="D25" s="23">
        <v>0.25800000000000001</v>
      </c>
      <c r="E25" s="22">
        <v>5.2</v>
      </c>
      <c r="G25" s="21">
        <v>7</v>
      </c>
      <c r="H25" s="24">
        <v>-10.51</v>
      </c>
      <c r="I25" s="24">
        <v>3.35</v>
      </c>
      <c r="K25" s="21">
        <v>7</v>
      </c>
      <c r="L25" s="24">
        <v>-3.92</v>
      </c>
      <c r="M25" s="24">
        <v>4.2</v>
      </c>
      <c r="O25" s="21">
        <v>7</v>
      </c>
      <c r="P25" s="24">
        <v>-16.649999999999999</v>
      </c>
      <c r="Q25" s="24">
        <v>2.79</v>
      </c>
      <c r="S25" s="21">
        <v>7</v>
      </c>
      <c r="T25" s="24">
        <v>-15.88</v>
      </c>
      <c r="U25" s="24">
        <v>2.62</v>
      </c>
    </row>
    <row r="26" spans="1:21" x14ac:dyDescent="0.25">
      <c r="A26" s="18">
        <v>8</v>
      </c>
      <c r="B26" s="22">
        <v>876.6</v>
      </c>
      <c r="C26" s="22">
        <v>407.1</v>
      </c>
      <c r="D26" s="23">
        <v>0.216</v>
      </c>
      <c r="E26" s="22">
        <v>8.1</v>
      </c>
      <c r="G26" s="21">
        <v>8</v>
      </c>
      <c r="H26" s="24">
        <v>-8.61</v>
      </c>
      <c r="I26" s="24">
        <v>4.67</v>
      </c>
      <c r="K26" s="21">
        <v>8</v>
      </c>
      <c r="L26" s="24">
        <v>-3.92</v>
      </c>
      <c r="M26" s="24">
        <v>2.93</v>
      </c>
      <c r="O26" s="21">
        <v>8</v>
      </c>
      <c r="P26" s="24">
        <v>-9.23</v>
      </c>
      <c r="Q26" s="24">
        <v>3.66</v>
      </c>
      <c r="S26" s="21">
        <v>8</v>
      </c>
      <c r="T26" s="24">
        <v>-18.18</v>
      </c>
      <c r="U26" s="24">
        <v>2.1</v>
      </c>
    </row>
    <row r="27" spans="1:21" x14ac:dyDescent="0.25">
      <c r="A27" s="18">
        <v>9</v>
      </c>
      <c r="B27" s="22">
        <v>741.4</v>
      </c>
      <c r="C27" s="22">
        <v>420.6</v>
      </c>
      <c r="D27" s="23">
        <v>0.32200000000000001</v>
      </c>
      <c r="E27" s="22">
        <v>9.5</v>
      </c>
      <c r="G27" s="21">
        <v>9</v>
      </c>
      <c r="H27" s="24">
        <v>-11.48</v>
      </c>
      <c r="I27" s="24">
        <v>3.39</v>
      </c>
      <c r="K27" s="21">
        <v>9</v>
      </c>
      <c r="L27" s="24">
        <v>-7.56</v>
      </c>
      <c r="M27" s="24">
        <v>3.46</v>
      </c>
      <c r="O27" s="21">
        <v>9</v>
      </c>
      <c r="P27" s="24">
        <v>-7.74</v>
      </c>
      <c r="Q27" s="24">
        <v>2.7</v>
      </c>
      <c r="S27" s="21">
        <v>9</v>
      </c>
      <c r="T27" s="24">
        <v>-14.22</v>
      </c>
      <c r="U27" s="24">
        <v>1.99</v>
      </c>
    </row>
    <row r="28" spans="1:21" x14ac:dyDescent="0.25">
      <c r="A28" s="18">
        <v>10</v>
      </c>
      <c r="B28" s="22">
        <v>796</v>
      </c>
      <c r="C28" s="22">
        <v>433</v>
      </c>
      <c r="D28" s="23">
        <v>0.29599999999999999</v>
      </c>
      <c r="E28" s="22">
        <v>6.7</v>
      </c>
      <c r="G28" s="21">
        <v>10</v>
      </c>
      <c r="H28" s="24">
        <v>-9.59</v>
      </c>
      <c r="I28" s="24">
        <v>4.0599999999999996</v>
      </c>
      <c r="K28" s="21">
        <v>10</v>
      </c>
      <c r="L28" s="24">
        <v>-5.74</v>
      </c>
      <c r="M28" s="24">
        <v>3.72</v>
      </c>
      <c r="O28" s="21">
        <v>10</v>
      </c>
      <c r="P28" s="24">
        <v>-17.440000000000001</v>
      </c>
      <c r="Q28" s="24">
        <v>7.14</v>
      </c>
      <c r="S28" s="21">
        <v>10</v>
      </c>
      <c r="T28" s="24">
        <v>-15.94</v>
      </c>
      <c r="U28" s="24">
        <v>2.16</v>
      </c>
    </row>
    <row r="29" spans="1:21" x14ac:dyDescent="0.25">
      <c r="A29" s="18"/>
      <c r="B29" s="19"/>
      <c r="C29" s="19"/>
      <c r="D29" s="20"/>
      <c r="E29" s="19"/>
      <c r="G29" s="21"/>
      <c r="H29" s="25"/>
      <c r="I29" s="25"/>
      <c r="K29" s="21"/>
      <c r="L29" s="25"/>
      <c r="M29" s="25"/>
      <c r="O29" s="21"/>
      <c r="P29" s="25"/>
      <c r="Q29" s="25"/>
      <c r="S29" s="21"/>
      <c r="T29" s="25"/>
      <c r="U29" s="25"/>
    </row>
    <row r="30" spans="1:21" x14ac:dyDescent="0.25">
      <c r="A30" s="18" t="s">
        <v>21</v>
      </c>
      <c r="B30" s="22">
        <f>AVERAGE(B19:B28)</f>
        <v>845.59000000000015</v>
      </c>
      <c r="C30" s="22">
        <f>AVERAGE(C19:C28)</f>
        <v>398.12</v>
      </c>
      <c r="D30" s="23">
        <f>AVERAGE(D19:D28)</f>
        <v>0.2387</v>
      </c>
      <c r="E30" s="22">
        <f>AVERAGE(E19:E28)</f>
        <v>6.69</v>
      </c>
      <c r="G30" s="21" t="s">
        <v>21</v>
      </c>
      <c r="H30" s="24">
        <f>AVERAGE(H19:H28)</f>
        <v>-11.750000000000002</v>
      </c>
      <c r="I30" s="24">
        <f>AVERAGE(I19:I28)</f>
        <v>3.8900000000000006</v>
      </c>
      <c r="K30" s="21" t="s">
        <v>21</v>
      </c>
      <c r="L30" s="24">
        <f>AVERAGE(L19:L28)</f>
        <v>-8.3259999999999987</v>
      </c>
      <c r="M30" s="24">
        <f>AVERAGE(M19:M28)</f>
        <v>3.528</v>
      </c>
      <c r="O30" s="21" t="s">
        <v>21</v>
      </c>
      <c r="P30" s="24">
        <f>AVERAGE(P19:P28)</f>
        <v>-13.894</v>
      </c>
      <c r="Q30" s="24">
        <f>AVERAGE(Q19:Q28)</f>
        <v>3.7679999999999998</v>
      </c>
      <c r="S30" s="21" t="s">
        <v>21</v>
      </c>
      <c r="T30" s="24">
        <f>AVERAGE(T19:T28)</f>
        <v>-19.377000000000002</v>
      </c>
      <c r="U30" s="24">
        <f>AVERAGE(U19:U28)</f>
        <v>2.5380000000000003</v>
      </c>
    </row>
    <row r="31" spans="1:21" x14ac:dyDescent="0.25">
      <c r="A31" s="18" t="s">
        <v>22</v>
      </c>
      <c r="B31" s="22">
        <v>450</v>
      </c>
      <c r="C31" s="22">
        <v>9.6999999999999993</v>
      </c>
      <c r="D31" s="23">
        <v>2.1999999999999999E-2</v>
      </c>
      <c r="E31" s="22">
        <v>0.9</v>
      </c>
      <c r="G31" s="21" t="s">
        <v>22</v>
      </c>
      <c r="H31" s="24">
        <v>0.63</v>
      </c>
      <c r="I31" s="24">
        <v>0.18</v>
      </c>
      <c r="K31" s="21" t="s">
        <v>22</v>
      </c>
      <c r="L31" s="24">
        <v>1.8</v>
      </c>
      <c r="M31" s="24">
        <v>0.15</v>
      </c>
      <c r="O31" s="21" t="s">
        <v>22</v>
      </c>
      <c r="P31" s="24">
        <v>0.99</v>
      </c>
      <c r="Q31" s="24">
        <v>0.44</v>
      </c>
      <c r="S31" s="21" t="s">
        <v>22</v>
      </c>
      <c r="T31" s="24">
        <v>2</v>
      </c>
      <c r="U31" s="24">
        <v>0.22</v>
      </c>
    </row>
    <row r="32" spans="1:21" x14ac:dyDescent="0.25">
      <c r="A32" s="18" t="s">
        <v>23</v>
      </c>
      <c r="B32" s="22">
        <v>801</v>
      </c>
      <c r="C32" s="22">
        <v>388.7</v>
      </c>
      <c r="D32" s="23">
        <v>0.23499999999999999</v>
      </c>
      <c r="E32" s="22">
        <v>5.4</v>
      </c>
    </row>
    <row r="33" spans="1:21" x14ac:dyDescent="0.25">
      <c r="D33" s="8"/>
      <c r="E33" s="9"/>
      <c r="G33" s="26" t="s">
        <v>24</v>
      </c>
      <c r="H33" s="27"/>
      <c r="I33" s="27"/>
      <c r="K33" s="26" t="s">
        <v>24</v>
      </c>
      <c r="L33" s="27"/>
      <c r="M33" s="27"/>
      <c r="O33" s="26" t="s">
        <v>24</v>
      </c>
      <c r="P33" s="27"/>
      <c r="Q33" s="27"/>
      <c r="S33" s="26" t="s">
        <v>24</v>
      </c>
      <c r="T33" s="27"/>
      <c r="U33" s="27"/>
    </row>
    <row r="34" spans="1:21" x14ac:dyDescent="0.25">
      <c r="A34" s="26" t="s">
        <v>24</v>
      </c>
      <c r="B34" s="27"/>
      <c r="C34" s="27"/>
      <c r="D34" s="28"/>
      <c r="E34" s="29"/>
      <c r="G34" s="26" t="s">
        <v>25</v>
      </c>
      <c r="H34" s="27" t="s">
        <v>332</v>
      </c>
      <c r="I34" s="27"/>
      <c r="K34" s="26" t="s">
        <v>25</v>
      </c>
      <c r="L34" s="27" t="s">
        <v>331</v>
      </c>
      <c r="M34" s="27"/>
      <c r="O34" s="26" t="s">
        <v>25</v>
      </c>
      <c r="P34" s="27" t="s">
        <v>330</v>
      </c>
      <c r="Q34" s="27"/>
      <c r="S34" s="26" t="s">
        <v>25</v>
      </c>
      <c r="T34" s="27" t="s">
        <v>333</v>
      </c>
      <c r="U34" s="27"/>
    </row>
    <row r="35" spans="1:21" x14ac:dyDescent="0.25">
      <c r="A35" s="26" t="s">
        <v>25</v>
      </c>
      <c r="B35" s="27" t="s">
        <v>350</v>
      </c>
      <c r="C35" s="27"/>
      <c r="D35" s="28"/>
      <c r="E35" s="29"/>
      <c r="G35" t="s">
        <v>26</v>
      </c>
      <c r="H35" t="s">
        <v>328</v>
      </c>
      <c r="K35" t="s">
        <v>26</v>
      </c>
      <c r="L35" t="s">
        <v>327</v>
      </c>
      <c r="O35" t="s">
        <v>26</v>
      </c>
      <c r="P35" t="s">
        <v>326</v>
      </c>
      <c r="S35" t="s">
        <v>26</v>
      </c>
      <c r="T35" t="s">
        <v>329</v>
      </c>
    </row>
    <row r="36" spans="1:21" x14ac:dyDescent="0.25">
      <c r="A36" t="s">
        <v>26</v>
      </c>
      <c r="B36" t="s">
        <v>351</v>
      </c>
      <c r="D36" s="8"/>
      <c r="E36" s="9"/>
    </row>
    <row r="38" spans="1:21" x14ac:dyDescent="0.25">
      <c r="G38" s="10" t="s">
        <v>2</v>
      </c>
      <c r="H38" s="11" t="s">
        <v>303</v>
      </c>
      <c r="K38" s="10" t="s">
        <v>2</v>
      </c>
      <c r="L38" s="11" t="s">
        <v>303</v>
      </c>
      <c r="O38" s="10" t="s">
        <v>2</v>
      </c>
      <c r="P38" s="11" t="s">
        <v>303</v>
      </c>
      <c r="S38" s="10" t="s">
        <v>2</v>
      </c>
      <c r="T38" s="11" t="s">
        <v>303</v>
      </c>
    </row>
    <row r="39" spans="1:21" x14ac:dyDescent="0.25">
      <c r="A39" s="10" t="s">
        <v>2</v>
      </c>
      <c r="B39" s="11" t="s">
        <v>303</v>
      </c>
      <c r="D39" s="8"/>
      <c r="E39" s="9"/>
      <c r="G39" s="10" t="s">
        <v>3</v>
      </c>
      <c r="H39" s="11" t="s">
        <v>181</v>
      </c>
      <c r="K39" s="10" t="s">
        <v>3</v>
      </c>
      <c r="L39" s="11" t="s">
        <v>206</v>
      </c>
      <c r="O39" s="10" t="s">
        <v>3</v>
      </c>
      <c r="P39" s="11" t="s">
        <v>206</v>
      </c>
      <c r="S39" s="10" t="s">
        <v>3</v>
      </c>
      <c r="T39" s="11" t="s">
        <v>206</v>
      </c>
    </row>
    <row r="40" spans="1:21" x14ac:dyDescent="0.25">
      <c r="A40" s="10" t="s">
        <v>3</v>
      </c>
      <c r="B40" s="11" t="s">
        <v>341</v>
      </c>
      <c r="D40" s="8"/>
      <c r="E40" s="9"/>
      <c r="G40" s="13" t="s">
        <v>4</v>
      </c>
      <c r="H40" s="13"/>
      <c r="K40" s="13" t="s">
        <v>4</v>
      </c>
      <c r="L40" s="13"/>
      <c r="O40" s="13" t="s">
        <v>4</v>
      </c>
      <c r="P40" s="13"/>
      <c r="S40" s="13" t="s">
        <v>4</v>
      </c>
      <c r="T40" s="13"/>
    </row>
    <row r="41" spans="1:21" x14ac:dyDescent="0.25">
      <c r="A41" s="12" t="s">
        <v>4</v>
      </c>
      <c r="B41" s="12"/>
      <c r="D41" s="8"/>
      <c r="E41" s="9"/>
      <c r="G41" s="13" t="s">
        <v>6</v>
      </c>
      <c r="H41" s="15">
        <v>13</v>
      </c>
      <c r="K41" s="13" t="s">
        <v>6</v>
      </c>
      <c r="L41" s="15">
        <v>16</v>
      </c>
      <c r="O41" s="13" t="s">
        <v>6</v>
      </c>
      <c r="P41" s="15">
        <v>19</v>
      </c>
      <c r="S41" s="13" t="s">
        <v>6</v>
      </c>
      <c r="T41" s="15">
        <v>20</v>
      </c>
    </row>
    <row r="42" spans="1:21" x14ac:dyDescent="0.25">
      <c r="A42" s="12" t="s">
        <v>5</v>
      </c>
      <c r="B42" s="14">
        <v>854.8</v>
      </c>
      <c r="D42" s="8"/>
      <c r="E42" s="9"/>
      <c r="G42" s="13" t="s">
        <v>8</v>
      </c>
      <c r="H42" s="15">
        <v>0.19</v>
      </c>
      <c r="K42" s="13" t="s">
        <v>8</v>
      </c>
      <c r="L42" s="15">
        <v>0.2</v>
      </c>
      <c r="O42" s="13" t="s">
        <v>8</v>
      </c>
      <c r="P42" s="15">
        <v>0.22</v>
      </c>
      <c r="S42" s="13" t="s">
        <v>8</v>
      </c>
      <c r="T42" s="15">
        <v>0.22</v>
      </c>
    </row>
    <row r="43" spans="1:21" x14ac:dyDescent="0.25">
      <c r="A43" s="12" t="s">
        <v>7</v>
      </c>
      <c r="B43" s="16">
        <v>0.12</v>
      </c>
      <c r="D43" s="8"/>
      <c r="E43" s="9"/>
      <c r="G43" s="13" t="s">
        <v>10</v>
      </c>
      <c r="H43" s="15">
        <v>17.38</v>
      </c>
      <c r="K43" s="13" t="s">
        <v>10</v>
      </c>
      <c r="L43" s="15">
        <v>16.32</v>
      </c>
      <c r="O43" s="13" t="s">
        <v>10</v>
      </c>
      <c r="P43" s="15">
        <v>17.600000000000001</v>
      </c>
      <c r="S43" s="13" t="s">
        <v>10</v>
      </c>
      <c r="T43" s="15">
        <v>16.72</v>
      </c>
    </row>
    <row r="44" spans="1:21" x14ac:dyDescent="0.25">
      <c r="A44" s="12" t="s">
        <v>9</v>
      </c>
      <c r="B44" s="16">
        <v>211.7</v>
      </c>
      <c r="D44" s="8"/>
      <c r="E44" s="9"/>
      <c r="G44" s="13" t="s">
        <v>12</v>
      </c>
      <c r="H44" s="15">
        <v>348</v>
      </c>
      <c r="K44" s="13" t="s">
        <v>12</v>
      </c>
      <c r="L44" s="15">
        <v>217</v>
      </c>
      <c r="O44" s="13" t="s">
        <v>12</v>
      </c>
      <c r="P44" s="15">
        <v>235</v>
      </c>
      <c r="S44" s="13" t="s">
        <v>12</v>
      </c>
      <c r="T44" s="15">
        <v>237</v>
      </c>
    </row>
    <row r="45" spans="1:21" x14ac:dyDescent="0.25">
      <c r="A45" s="12" t="s">
        <v>11</v>
      </c>
      <c r="B45" s="16">
        <v>5.7</v>
      </c>
      <c r="D45" s="8"/>
      <c r="E45" s="9"/>
      <c r="G45" s="13" t="s">
        <v>14</v>
      </c>
      <c r="H45" s="15">
        <v>947</v>
      </c>
      <c r="K45" s="13" t="s">
        <v>14</v>
      </c>
      <c r="L45" s="15">
        <v>967</v>
      </c>
      <c r="O45" s="13" t="s">
        <v>14</v>
      </c>
      <c r="P45" s="15">
        <v>1012</v>
      </c>
      <c r="S45" s="13" t="s">
        <v>14</v>
      </c>
      <c r="T45" s="15">
        <v>607</v>
      </c>
    </row>
    <row r="46" spans="1:21" x14ac:dyDescent="0.25">
      <c r="A46" s="12" t="s">
        <v>13</v>
      </c>
      <c r="B46" s="17">
        <v>6.9444444444444441E-3</v>
      </c>
      <c r="D46" s="8"/>
      <c r="E46" s="9"/>
    </row>
    <row r="47" spans="1:21" x14ac:dyDescent="0.25">
      <c r="D47" s="8"/>
      <c r="E47" s="9"/>
    </row>
    <row r="48" spans="1:21" x14ac:dyDescent="0.25">
      <c r="D48" s="8"/>
      <c r="E48" s="9"/>
      <c r="G48" s="21" t="s">
        <v>15</v>
      </c>
      <c r="H48" s="21" t="s">
        <v>19</v>
      </c>
      <c r="I48" s="21" t="s">
        <v>20</v>
      </c>
      <c r="K48" s="21" t="s">
        <v>15</v>
      </c>
      <c r="L48" s="21" t="s">
        <v>19</v>
      </c>
      <c r="M48" s="21" t="s">
        <v>20</v>
      </c>
      <c r="O48" s="21" t="s">
        <v>15</v>
      </c>
      <c r="P48" s="21" t="s">
        <v>19</v>
      </c>
      <c r="Q48" s="21" t="s">
        <v>20</v>
      </c>
      <c r="S48" s="21" t="s">
        <v>15</v>
      </c>
      <c r="T48" s="21" t="s">
        <v>19</v>
      </c>
      <c r="U48" s="21" t="s">
        <v>20</v>
      </c>
    </row>
    <row r="49" spans="1:21" x14ac:dyDescent="0.25">
      <c r="A49" s="18" t="s">
        <v>15</v>
      </c>
      <c r="B49" s="19" t="s">
        <v>16</v>
      </c>
      <c r="C49" s="19" t="s">
        <v>17</v>
      </c>
      <c r="D49" s="20" t="s">
        <v>18</v>
      </c>
      <c r="E49" s="19" t="s">
        <v>11</v>
      </c>
      <c r="G49" s="21">
        <v>1</v>
      </c>
      <c r="H49" s="24">
        <v>-14.34</v>
      </c>
      <c r="I49" s="24">
        <v>3.42</v>
      </c>
      <c r="K49" s="21">
        <v>1</v>
      </c>
      <c r="L49" s="24">
        <v>-12.79</v>
      </c>
      <c r="M49" s="24">
        <v>3.74</v>
      </c>
      <c r="O49" s="21">
        <v>1</v>
      </c>
      <c r="P49" s="24">
        <v>-12.87</v>
      </c>
      <c r="Q49" s="24">
        <v>2.8</v>
      </c>
      <c r="S49" s="21">
        <v>1</v>
      </c>
      <c r="T49" s="24">
        <v>-14.42</v>
      </c>
      <c r="U49" s="24">
        <v>3.45</v>
      </c>
    </row>
    <row r="50" spans="1:21" x14ac:dyDescent="0.25">
      <c r="A50" s="18">
        <v>1</v>
      </c>
      <c r="B50" s="22">
        <v>770.5</v>
      </c>
      <c r="C50" s="22">
        <v>414.3</v>
      </c>
      <c r="D50" s="23">
        <v>0.28899999999999998</v>
      </c>
      <c r="E50" s="22">
        <v>9.6</v>
      </c>
      <c r="G50" s="21">
        <v>2</v>
      </c>
      <c r="H50" s="24">
        <v>-14.38</v>
      </c>
      <c r="I50" s="24">
        <v>3.27</v>
      </c>
      <c r="K50" s="21">
        <v>2</v>
      </c>
      <c r="L50" s="24">
        <v>-13.72</v>
      </c>
      <c r="M50" s="24">
        <v>3.03</v>
      </c>
      <c r="O50" s="21">
        <v>2</v>
      </c>
      <c r="P50" s="24">
        <v>-14.45</v>
      </c>
      <c r="Q50" s="24">
        <v>2.96</v>
      </c>
      <c r="S50" s="21">
        <v>2</v>
      </c>
      <c r="T50" s="24">
        <v>-13.68</v>
      </c>
      <c r="U50" s="24">
        <v>3.35</v>
      </c>
    </row>
    <row r="51" spans="1:21" x14ac:dyDescent="0.25">
      <c r="A51" s="18">
        <v>2</v>
      </c>
      <c r="B51" s="22">
        <v>761.5</v>
      </c>
      <c r="C51" s="22">
        <v>372.9</v>
      </c>
      <c r="D51" s="23">
        <v>0.24</v>
      </c>
      <c r="E51" s="22">
        <v>4.5999999999999996</v>
      </c>
      <c r="G51" s="21">
        <v>3</v>
      </c>
      <c r="H51" s="24">
        <v>-14.37</v>
      </c>
      <c r="I51" s="24">
        <v>3.35</v>
      </c>
      <c r="K51" s="21">
        <v>3</v>
      </c>
      <c r="L51" s="24">
        <v>-12.79</v>
      </c>
      <c r="M51" s="24">
        <v>4.8099999999999996</v>
      </c>
      <c r="O51" s="21">
        <v>3</v>
      </c>
      <c r="P51" s="24">
        <v>-14.4</v>
      </c>
      <c r="Q51" s="24">
        <v>2.61</v>
      </c>
      <c r="S51" s="21">
        <v>3</v>
      </c>
      <c r="T51" s="24">
        <v>-12.97</v>
      </c>
      <c r="U51" s="24">
        <v>2.4500000000000002</v>
      </c>
    </row>
    <row r="52" spans="1:21" x14ac:dyDescent="0.25">
      <c r="A52" s="18">
        <v>3</v>
      </c>
      <c r="B52" s="22">
        <v>733.7</v>
      </c>
      <c r="C52" s="22">
        <v>406.2</v>
      </c>
      <c r="D52" s="23">
        <v>0.30599999999999999</v>
      </c>
      <c r="E52" s="22">
        <v>3</v>
      </c>
      <c r="G52" s="21">
        <v>4</v>
      </c>
      <c r="H52" s="24">
        <v>-13.4</v>
      </c>
      <c r="I52" s="24">
        <v>3.68</v>
      </c>
      <c r="K52" s="21">
        <v>4</v>
      </c>
      <c r="L52" s="24">
        <v>-13.71</v>
      </c>
      <c r="M52" s="24">
        <v>3.46</v>
      </c>
      <c r="O52" s="21">
        <v>4</v>
      </c>
      <c r="P52" s="24">
        <v>-14.39</v>
      </c>
      <c r="Q52" s="24">
        <v>2.99</v>
      </c>
      <c r="S52" s="21">
        <v>4</v>
      </c>
      <c r="T52" s="24">
        <v>-12.23</v>
      </c>
      <c r="U52" s="24">
        <v>4.03</v>
      </c>
    </row>
    <row r="53" spans="1:21" x14ac:dyDescent="0.25">
      <c r="A53" s="18">
        <v>4</v>
      </c>
      <c r="B53" s="22">
        <v>869.8</v>
      </c>
      <c r="C53" s="22">
        <v>349.7</v>
      </c>
      <c r="D53" s="23">
        <v>0.16200000000000001</v>
      </c>
      <c r="E53" s="22">
        <v>6.4</v>
      </c>
      <c r="G53" s="21">
        <v>5</v>
      </c>
      <c r="H53" s="24">
        <v>-18.18</v>
      </c>
      <c r="I53" s="24">
        <v>4.4800000000000004</v>
      </c>
      <c r="K53" s="21">
        <v>5</v>
      </c>
      <c r="L53" s="24">
        <v>-15.52</v>
      </c>
      <c r="M53" s="24">
        <v>5.12</v>
      </c>
      <c r="O53" s="21">
        <v>5</v>
      </c>
      <c r="P53" s="24">
        <v>-12.87</v>
      </c>
      <c r="Q53" s="24">
        <v>2.5299999999999998</v>
      </c>
      <c r="S53" s="21">
        <v>5</v>
      </c>
      <c r="T53" s="24">
        <v>-12.25</v>
      </c>
      <c r="U53" s="24">
        <v>3.57</v>
      </c>
    </row>
    <row r="54" spans="1:21" x14ac:dyDescent="0.25">
      <c r="A54" s="18">
        <v>5</v>
      </c>
      <c r="B54" s="22">
        <v>770.8</v>
      </c>
      <c r="C54" s="22">
        <v>394.2</v>
      </c>
      <c r="D54" s="23">
        <v>0.26200000000000001</v>
      </c>
      <c r="E54" s="22">
        <v>0</v>
      </c>
      <c r="G54" s="21">
        <v>6</v>
      </c>
      <c r="H54" s="24">
        <v>-14.37</v>
      </c>
      <c r="I54" s="24">
        <v>5.28</v>
      </c>
      <c r="K54" s="21">
        <v>6</v>
      </c>
      <c r="L54" s="24">
        <v>-18.27</v>
      </c>
      <c r="M54" s="24">
        <v>4.68</v>
      </c>
      <c r="O54" s="21">
        <v>6</v>
      </c>
      <c r="P54" s="24">
        <v>-15.15</v>
      </c>
      <c r="Q54" s="24">
        <v>3.03</v>
      </c>
      <c r="S54" s="21">
        <v>6</v>
      </c>
      <c r="T54" s="24">
        <v>-12.26</v>
      </c>
      <c r="U54" s="24">
        <v>2.4</v>
      </c>
    </row>
    <row r="55" spans="1:21" x14ac:dyDescent="0.25">
      <c r="A55" s="18">
        <v>6</v>
      </c>
      <c r="B55" s="22">
        <v>782.3</v>
      </c>
      <c r="C55" s="22">
        <v>412.2</v>
      </c>
      <c r="D55" s="23">
        <v>0.27800000000000002</v>
      </c>
      <c r="E55" s="22">
        <v>1.6</v>
      </c>
      <c r="G55" s="21">
        <v>7</v>
      </c>
      <c r="H55" s="24">
        <v>-13.39</v>
      </c>
      <c r="I55" s="24">
        <v>7.2</v>
      </c>
      <c r="K55" s="21">
        <v>7</v>
      </c>
      <c r="L55" s="24">
        <v>-14.63</v>
      </c>
      <c r="M55" s="24">
        <v>4.24</v>
      </c>
      <c r="O55" s="21">
        <v>7</v>
      </c>
      <c r="P55" s="24">
        <v>-9.11</v>
      </c>
      <c r="Q55" s="24">
        <v>3.24</v>
      </c>
      <c r="S55" s="21">
        <v>7</v>
      </c>
      <c r="T55" s="24">
        <v>-12.25</v>
      </c>
      <c r="U55" s="24">
        <v>2.99</v>
      </c>
    </row>
    <row r="56" spans="1:21" x14ac:dyDescent="0.25">
      <c r="A56" s="18">
        <v>7</v>
      </c>
      <c r="B56" s="22">
        <v>786.1</v>
      </c>
      <c r="C56" s="22">
        <v>421.2</v>
      </c>
      <c r="D56" s="23">
        <v>0.28699999999999998</v>
      </c>
      <c r="E56" s="22">
        <v>7</v>
      </c>
      <c r="G56" s="21">
        <v>8</v>
      </c>
      <c r="H56" s="24">
        <v>-19.16</v>
      </c>
      <c r="I56" s="24">
        <v>6.16</v>
      </c>
      <c r="K56" s="21">
        <v>8</v>
      </c>
      <c r="L56" s="24">
        <v>-14.62</v>
      </c>
      <c r="M56" s="24">
        <v>4.83</v>
      </c>
      <c r="O56" s="21">
        <v>8</v>
      </c>
      <c r="P56" s="24">
        <v>-10.61</v>
      </c>
      <c r="Q56" s="24">
        <v>3.46</v>
      </c>
      <c r="S56" s="21">
        <v>8</v>
      </c>
      <c r="T56" s="24">
        <v>-15.17</v>
      </c>
      <c r="U56" s="24">
        <v>3.43</v>
      </c>
    </row>
    <row r="57" spans="1:21" x14ac:dyDescent="0.25">
      <c r="A57" s="18">
        <v>8</v>
      </c>
      <c r="B57" s="22">
        <v>796.7</v>
      </c>
      <c r="C57" s="22">
        <v>375.2</v>
      </c>
      <c r="D57" s="23">
        <v>0.222</v>
      </c>
      <c r="E57" s="22">
        <v>5.9</v>
      </c>
      <c r="G57" s="21">
        <v>9</v>
      </c>
      <c r="H57" s="24">
        <v>-13.4</v>
      </c>
      <c r="I57" s="24">
        <v>3.35</v>
      </c>
      <c r="K57" s="21">
        <v>9</v>
      </c>
      <c r="L57" s="24">
        <v>-12.8</v>
      </c>
      <c r="M57" s="24">
        <v>3.79</v>
      </c>
      <c r="O57" s="21">
        <v>9</v>
      </c>
      <c r="P57" s="24">
        <v>-12.89</v>
      </c>
      <c r="Q57" s="24">
        <v>2.89</v>
      </c>
      <c r="S57" s="21">
        <v>9</v>
      </c>
      <c r="T57" s="24">
        <v>-15.93</v>
      </c>
      <c r="U57" s="24">
        <v>3.23</v>
      </c>
    </row>
    <row r="58" spans="1:21" x14ac:dyDescent="0.25">
      <c r="A58" s="18">
        <v>9</v>
      </c>
      <c r="B58" s="22">
        <v>874.7</v>
      </c>
      <c r="C58" s="22">
        <v>368.2</v>
      </c>
      <c r="D58" s="23">
        <v>0.17699999999999999</v>
      </c>
      <c r="E58" s="22">
        <v>9</v>
      </c>
      <c r="G58" s="21">
        <v>10</v>
      </c>
      <c r="H58" s="24">
        <v>-12.46</v>
      </c>
      <c r="I58" s="24">
        <v>4.01</v>
      </c>
      <c r="K58" s="21">
        <v>10</v>
      </c>
      <c r="L58" s="24">
        <v>-10.050000000000001</v>
      </c>
      <c r="M58" s="24">
        <v>3.56</v>
      </c>
      <c r="O58" s="21">
        <v>10</v>
      </c>
      <c r="P58" s="24">
        <v>-14.43</v>
      </c>
      <c r="Q58" s="24">
        <v>4.92</v>
      </c>
      <c r="S58" s="21">
        <v>10</v>
      </c>
      <c r="T58" s="24">
        <v>-13.74</v>
      </c>
      <c r="U58" s="24">
        <v>2.69</v>
      </c>
    </row>
    <row r="59" spans="1:21" x14ac:dyDescent="0.25">
      <c r="A59" s="18">
        <v>10</v>
      </c>
      <c r="B59" s="22">
        <v>872.9</v>
      </c>
      <c r="C59" s="22">
        <v>356.1</v>
      </c>
      <c r="D59" s="23">
        <v>0.16600000000000001</v>
      </c>
      <c r="E59" s="22">
        <v>9.1</v>
      </c>
      <c r="G59" s="21"/>
      <c r="H59" s="25"/>
      <c r="I59" s="25"/>
      <c r="K59" s="21"/>
      <c r="L59" s="25"/>
      <c r="M59" s="25"/>
      <c r="O59" s="21"/>
      <c r="P59" s="25"/>
      <c r="Q59" s="25"/>
      <c r="S59" s="21"/>
      <c r="T59" s="25"/>
      <c r="U59" s="25"/>
    </row>
    <row r="60" spans="1:21" x14ac:dyDescent="0.25">
      <c r="A60" s="18"/>
      <c r="B60" s="19"/>
      <c r="C60" s="19"/>
      <c r="D60" s="20"/>
      <c r="E60" s="19"/>
      <c r="G60" s="21" t="s">
        <v>21</v>
      </c>
      <c r="H60" s="24">
        <f>AVERAGE(H49:H58)</f>
        <v>-14.744999999999999</v>
      </c>
      <c r="I60" s="24">
        <f>AVERAGE(I49:I58)</f>
        <v>4.42</v>
      </c>
      <c r="K60" s="21" t="s">
        <v>21</v>
      </c>
      <c r="L60" s="24">
        <f>AVERAGE(L49:L58)</f>
        <v>-13.89</v>
      </c>
      <c r="M60" s="24">
        <f>AVERAGE(M49:M58)</f>
        <v>4.1259999999999994</v>
      </c>
      <c r="O60" s="21" t="s">
        <v>21</v>
      </c>
      <c r="P60" s="24">
        <f>AVERAGE(P49:P58)</f>
        <v>-13.117000000000001</v>
      </c>
      <c r="Q60" s="24">
        <f>AVERAGE(Q49:Q58)</f>
        <v>3.1429999999999998</v>
      </c>
      <c r="S60" s="21" t="s">
        <v>21</v>
      </c>
      <c r="T60" s="24">
        <f>AVERAGE(T49:T58)</f>
        <v>-13.49</v>
      </c>
      <c r="U60" s="24">
        <f>AVERAGE(U49:U58)</f>
        <v>3.1590000000000003</v>
      </c>
    </row>
    <row r="61" spans="1:21" x14ac:dyDescent="0.25">
      <c r="A61" s="18" t="s">
        <v>21</v>
      </c>
      <c r="B61" s="22">
        <f>AVERAGE(B50:B59)</f>
        <v>801.9</v>
      </c>
      <c r="C61" s="22">
        <f>AVERAGE(C50:C59)</f>
        <v>387.01999999999992</v>
      </c>
      <c r="D61" s="23">
        <f>AVERAGE(D50:D59)</f>
        <v>0.23889999999999997</v>
      </c>
      <c r="E61" s="22">
        <f>AVERAGE(E50:E59)</f>
        <v>5.62</v>
      </c>
      <c r="G61" s="21" t="s">
        <v>22</v>
      </c>
      <c r="H61" s="24">
        <v>0.69</v>
      </c>
      <c r="I61" s="24">
        <v>0.43</v>
      </c>
      <c r="K61" s="21" t="s">
        <v>22</v>
      </c>
      <c r="L61" s="24">
        <v>0.68</v>
      </c>
      <c r="M61" s="24">
        <v>0.22</v>
      </c>
      <c r="O61" s="21" t="s">
        <v>22</v>
      </c>
      <c r="P61" s="24">
        <v>0.61</v>
      </c>
      <c r="Q61" s="24">
        <v>0.22</v>
      </c>
      <c r="S61" s="21" t="s">
        <v>22</v>
      </c>
      <c r="T61" s="24">
        <v>0.42</v>
      </c>
      <c r="U61" s="24">
        <v>0.17</v>
      </c>
    </row>
    <row r="62" spans="1:21" x14ac:dyDescent="0.25">
      <c r="A62" s="18" t="s">
        <v>22</v>
      </c>
      <c r="B62" s="22">
        <v>16.3</v>
      </c>
      <c r="C62" s="22">
        <v>8.1999999999999993</v>
      </c>
      <c r="D62" s="23">
        <v>1.7000000000000001E-2</v>
      </c>
      <c r="E62" s="22">
        <v>1</v>
      </c>
    </row>
    <row r="63" spans="1:21" x14ac:dyDescent="0.25">
      <c r="A63" s="18" t="s">
        <v>23</v>
      </c>
      <c r="B63" s="22">
        <v>854.8</v>
      </c>
      <c r="C63" s="22">
        <v>295.5</v>
      </c>
      <c r="D63" s="23">
        <v>0.12</v>
      </c>
      <c r="E63" s="22">
        <v>5.7</v>
      </c>
      <c r="G63" s="26" t="s">
        <v>24</v>
      </c>
      <c r="H63" s="27"/>
      <c r="I63" s="27"/>
      <c r="K63" s="26" t="s">
        <v>24</v>
      </c>
      <c r="L63" s="27"/>
      <c r="M63" s="27"/>
      <c r="O63" s="26" t="s">
        <v>24</v>
      </c>
      <c r="P63" s="27"/>
      <c r="Q63" s="27"/>
      <c r="S63" s="26" t="s">
        <v>24</v>
      </c>
      <c r="T63" s="27"/>
      <c r="U63" s="27"/>
    </row>
    <row r="64" spans="1:21" x14ac:dyDescent="0.25">
      <c r="D64" s="8"/>
      <c r="E64" s="9"/>
      <c r="G64" s="26" t="s">
        <v>25</v>
      </c>
      <c r="H64" s="27" t="s">
        <v>324</v>
      </c>
      <c r="I64" s="27"/>
      <c r="K64" s="26" t="s">
        <v>25</v>
      </c>
      <c r="L64" s="27" t="s">
        <v>323</v>
      </c>
      <c r="M64" s="27"/>
      <c r="O64" s="26" t="s">
        <v>25</v>
      </c>
      <c r="P64" s="27" t="s">
        <v>322</v>
      </c>
      <c r="Q64" s="27"/>
      <c r="S64" s="26" t="s">
        <v>25</v>
      </c>
      <c r="T64" s="27" t="s">
        <v>325</v>
      </c>
      <c r="U64" s="27"/>
    </row>
    <row r="65" spans="1:21" x14ac:dyDescent="0.25">
      <c r="A65" s="26" t="s">
        <v>24</v>
      </c>
      <c r="B65" s="27"/>
      <c r="C65" s="27"/>
      <c r="D65" s="28"/>
      <c r="E65" s="29"/>
      <c r="G65" t="s">
        <v>26</v>
      </c>
      <c r="H65" t="s">
        <v>320</v>
      </c>
      <c r="K65" t="s">
        <v>26</v>
      </c>
      <c r="L65" t="s">
        <v>319</v>
      </c>
      <c r="O65" t="s">
        <v>26</v>
      </c>
      <c r="P65" t="s">
        <v>318</v>
      </c>
      <c r="S65" t="s">
        <v>26</v>
      </c>
      <c r="T65" t="s">
        <v>321</v>
      </c>
    </row>
    <row r="66" spans="1:21" x14ac:dyDescent="0.25">
      <c r="A66" s="26" t="s">
        <v>25</v>
      </c>
      <c r="B66" s="27" t="s">
        <v>352</v>
      </c>
      <c r="C66" s="27"/>
      <c r="D66" s="28"/>
      <c r="E66" s="29"/>
    </row>
    <row r="67" spans="1:21" x14ac:dyDescent="0.25">
      <c r="A67" t="s">
        <v>26</v>
      </c>
      <c r="B67" t="s">
        <v>353</v>
      </c>
      <c r="D67" s="8"/>
      <c r="E67" s="9"/>
    </row>
    <row r="68" spans="1:21" x14ac:dyDescent="0.25">
      <c r="G68" s="10" t="s">
        <v>2</v>
      </c>
      <c r="H68" s="11" t="s">
        <v>303</v>
      </c>
      <c r="K68" s="10" t="s">
        <v>2</v>
      </c>
      <c r="L68" s="11" t="s">
        <v>303</v>
      </c>
      <c r="O68" s="10" t="s">
        <v>2</v>
      </c>
      <c r="P68" s="11" t="s">
        <v>303</v>
      </c>
      <c r="S68" s="10" t="s">
        <v>2</v>
      </c>
      <c r="T68" s="11" t="s">
        <v>303</v>
      </c>
    </row>
    <row r="69" spans="1:21" x14ac:dyDescent="0.25">
      <c r="G69" s="10" t="s">
        <v>3</v>
      </c>
      <c r="H69" s="11" t="s">
        <v>181</v>
      </c>
      <c r="K69" s="10" t="s">
        <v>3</v>
      </c>
      <c r="L69" s="11" t="s">
        <v>206</v>
      </c>
      <c r="O69" s="10" t="s">
        <v>3</v>
      </c>
      <c r="P69" s="11" t="s">
        <v>206</v>
      </c>
      <c r="S69" s="10" t="s">
        <v>3</v>
      </c>
      <c r="T69" s="11" t="s">
        <v>206</v>
      </c>
    </row>
    <row r="70" spans="1:21" x14ac:dyDescent="0.25">
      <c r="A70" s="10" t="s">
        <v>2</v>
      </c>
      <c r="B70" s="11" t="s">
        <v>303</v>
      </c>
      <c r="D70" s="8"/>
      <c r="E70" s="9"/>
      <c r="G70" s="13" t="s">
        <v>4</v>
      </c>
      <c r="H70" s="13"/>
      <c r="K70" s="13" t="s">
        <v>4</v>
      </c>
      <c r="L70" s="13"/>
      <c r="O70" s="13" t="s">
        <v>4</v>
      </c>
      <c r="P70" s="13"/>
      <c r="S70" s="13" t="s">
        <v>4</v>
      </c>
      <c r="T70" s="13"/>
    </row>
    <row r="71" spans="1:21" x14ac:dyDescent="0.25">
      <c r="A71" s="10" t="s">
        <v>3</v>
      </c>
      <c r="B71" s="11" t="s">
        <v>341</v>
      </c>
      <c r="D71" s="8"/>
      <c r="E71" s="9"/>
      <c r="G71" s="13" t="s">
        <v>6</v>
      </c>
      <c r="H71" s="15">
        <v>13</v>
      </c>
      <c r="K71" s="13" t="s">
        <v>6</v>
      </c>
      <c r="L71" s="15">
        <v>16</v>
      </c>
      <c r="O71" s="13" t="s">
        <v>6</v>
      </c>
      <c r="P71" s="15">
        <v>19</v>
      </c>
      <c r="S71" s="13" t="s">
        <v>6</v>
      </c>
      <c r="T71" s="15">
        <v>21</v>
      </c>
    </row>
    <row r="72" spans="1:21" x14ac:dyDescent="0.25">
      <c r="A72" s="12" t="s">
        <v>4</v>
      </c>
      <c r="B72" s="12"/>
      <c r="D72" s="8"/>
      <c r="E72" s="9"/>
      <c r="G72" s="13" t="s">
        <v>8</v>
      </c>
      <c r="H72" s="15">
        <v>0.19</v>
      </c>
      <c r="K72" s="13" t="s">
        <v>8</v>
      </c>
      <c r="L72" s="15">
        <v>0.2</v>
      </c>
      <c r="O72" s="13" t="s">
        <v>8</v>
      </c>
      <c r="P72" s="15">
        <v>0.21</v>
      </c>
      <c r="S72" s="13" t="s">
        <v>8</v>
      </c>
      <c r="T72" s="15">
        <v>0.22</v>
      </c>
    </row>
    <row r="73" spans="1:21" x14ac:dyDescent="0.25">
      <c r="A73" s="12" t="s">
        <v>5</v>
      </c>
      <c r="B73" s="14">
        <v>765.8</v>
      </c>
      <c r="D73" s="8"/>
      <c r="E73" s="9"/>
      <c r="G73" s="13" t="s">
        <v>10</v>
      </c>
      <c r="H73" s="15">
        <v>17.34</v>
      </c>
      <c r="K73" s="13" t="s">
        <v>10</v>
      </c>
      <c r="L73" s="15">
        <v>16.38</v>
      </c>
      <c r="O73" s="13" t="s">
        <v>10</v>
      </c>
      <c r="P73" s="15">
        <v>15.23</v>
      </c>
      <c r="S73" s="13" t="s">
        <v>10</v>
      </c>
      <c r="T73" s="15">
        <v>16.7</v>
      </c>
    </row>
    <row r="74" spans="1:21" x14ac:dyDescent="0.25">
      <c r="A74" s="12" t="s">
        <v>7</v>
      </c>
      <c r="B74" s="16">
        <v>0.26500000000000001</v>
      </c>
      <c r="D74" s="8"/>
      <c r="E74" s="9"/>
      <c r="G74" s="13" t="s">
        <v>12</v>
      </c>
      <c r="H74" s="15">
        <v>208</v>
      </c>
      <c r="K74" s="13" t="s">
        <v>12</v>
      </c>
      <c r="L74" s="15">
        <v>268</v>
      </c>
      <c r="O74" s="13" t="s">
        <v>12</v>
      </c>
      <c r="P74" s="15">
        <v>351</v>
      </c>
      <c r="S74" s="13" t="s">
        <v>12</v>
      </c>
      <c r="T74" s="15">
        <v>205</v>
      </c>
    </row>
    <row r="75" spans="1:21" x14ac:dyDescent="0.25">
      <c r="A75" s="12" t="s">
        <v>9</v>
      </c>
      <c r="B75" s="16">
        <v>211.1</v>
      </c>
      <c r="D75" s="8"/>
      <c r="E75" s="9"/>
      <c r="G75" s="13" t="s">
        <v>14</v>
      </c>
      <c r="H75" s="15">
        <v>940</v>
      </c>
      <c r="K75" s="13" t="s">
        <v>14</v>
      </c>
      <c r="L75" s="15">
        <v>946</v>
      </c>
      <c r="O75" s="13" t="s">
        <v>14</v>
      </c>
      <c r="P75" s="15">
        <v>1013</v>
      </c>
      <c r="S75" s="13" t="s">
        <v>14</v>
      </c>
      <c r="T75" s="15">
        <v>627</v>
      </c>
    </row>
    <row r="76" spans="1:21" x14ac:dyDescent="0.25">
      <c r="A76" s="12" t="s">
        <v>11</v>
      </c>
      <c r="B76" s="16">
        <v>3.9</v>
      </c>
      <c r="D76" s="8"/>
      <c r="E76" s="9"/>
    </row>
    <row r="77" spans="1:21" x14ac:dyDescent="0.25">
      <c r="A77" s="12" t="s">
        <v>13</v>
      </c>
      <c r="B77" s="17">
        <v>6.9444444444444441E-3</v>
      </c>
      <c r="D77" s="8"/>
      <c r="E77" s="9"/>
    </row>
    <row r="78" spans="1:21" x14ac:dyDescent="0.25">
      <c r="D78" s="8"/>
      <c r="E78" s="9"/>
      <c r="G78" s="21" t="s">
        <v>15</v>
      </c>
      <c r="H78" s="21" t="s">
        <v>19</v>
      </c>
      <c r="I78" s="21" t="s">
        <v>20</v>
      </c>
      <c r="K78" s="21" t="s">
        <v>15</v>
      </c>
      <c r="L78" s="21" t="s">
        <v>19</v>
      </c>
      <c r="M78" s="21" t="s">
        <v>20</v>
      </c>
      <c r="O78" s="21" t="s">
        <v>15</v>
      </c>
      <c r="P78" s="21" t="s">
        <v>19</v>
      </c>
      <c r="Q78" s="21" t="s">
        <v>20</v>
      </c>
      <c r="S78" s="21" t="s">
        <v>15</v>
      </c>
      <c r="T78" s="21" t="s">
        <v>19</v>
      </c>
      <c r="U78" s="21" t="s">
        <v>20</v>
      </c>
    </row>
    <row r="79" spans="1:21" x14ac:dyDescent="0.25">
      <c r="D79" s="8"/>
      <c r="E79" s="9"/>
      <c r="G79" s="21">
        <v>1</v>
      </c>
      <c r="H79" s="24">
        <v>-13.39</v>
      </c>
      <c r="I79" s="24">
        <v>3.28</v>
      </c>
      <c r="K79" s="21">
        <v>1</v>
      </c>
      <c r="L79" s="24">
        <v>-10.97</v>
      </c>
      <c r="M79" s="24">
        <v>3.42</v>
      </c>
      <c r="O79" s="21">
        <v>1</v>
      </c>
      <c r="P79" s="24">
        <v>-12.17</v>
      </c>
      <c r="Q79" s="24">
        <v>4.26</v>
      </c>
      <c r="S79" s="21">
        <v>1</v>
      </c>
      <c r="T79" s="24">
        <v>-17.23</v>
      </c>
      <c r="U79" s="24">
        <v>3.26</v>
      </c>
    </row>
    <row r="80" spans="1:21" x14ac:dyDescent="0.25">
      <c r="A80" s="18" t="s">
        <v>15</v>
      </c>
      <c r="B80" s="19" t="s">
        <v>16</v>
      </c>
      <c r="C80" s="19" t="s">
        <v>17</v>
      </c>
      <c r="D80" s="20" t="s">
        <v>18</v>
      </c>
      <c r="E80" s="19" t="s">
        <v>11</v>
      </c>
      <c r="G80" s="21">
        <v>2</v>
      </c>
      <c r="H80" s="24">
        <v>-13.43</v>
      </c>
      <c r="I80" s="24">
        <v>3.55</v>
      </c>
      <c r="K80" s="21">
        <v>2</v>
      </c>
      <c r="L80" s="24">
        <v>-15.59</v>
      </c>
      <c r="M80" s="24">
        <v>3.63</v>
      </c>
      <c r="O80" s="21">
        <v>2</v>
      </c>
      <c r="P80" s="24">
        <v>-14.81</v>
      </c>
      <c r="Q80" s="24">
        <v>4.32</v>
      </c>
      <c r="S80" s="21">
        <v>2</v>
      </c>
      <c r="T80" s="24">
        <v>-17.96</v>
      </c>
      <c r="U80" s="24">
        <v>2.69</v>
      </c>
    </row>
    <row r="81" spans="1:21" x14ac:dyDescent="0.25">
      <c r="A81" s="18">
        <v>1</v>
      </c>
      <c r="B81" s="22">
        <v>777.7</v>
      </c>
      <c r="C81" s="22">
        <v>357.9</v>
      </c>
      <c r="D81" s="23">
        <v>0.21199999999999999</v>
      </c>
      <c r="E81" s="22">
        <v>6.7</v>
      </c>
      <c r="G81" s="21">
        <v>3</v>
      </c>
      <c r="H81" s="24">
        <v>-14.38</v>
      </c>
      <c r="I81" s="24">
        <v>4.79</v>
      </c>
      <c r="K81" s="21">
        <v>3</v>
      </c>
      <c r="L81" s="24">
        <v>-11.88</v>
      </c>
      <c r="M81" s="24">
        <v>3.11</v>
      </c>
      <c r="O81" s="21">
        <v>3</v>
      </c>
      <c r="P81" s="24">
        <v>-15.65</v>
      </c>
      <c r="Q81" s="24">
        <v>3.16</v>
      </c>
      <c r="S81" s="21">
        <v>3</v>
      </c>
      <c r="T81" s="24">
        <v>-15.8</v>
      </c>
      <c r="U81" s="24">
        <v>5.0199999999999996</v>
      </c>
    </row>
    <row r="82" spans="1:21" x14ac:dyDescent="0.25">
      <c r="A82" s="18">
        <v>2</v>
      </c>
      <c r="B82" s="22">
        <v>760.1</v>
      </c>
      <c r="C82" s="22">
        <v>383.2</v>
      </c>
      <c r="D82" s="23">
        <v>0.254</v>
      </c>
      <c r="E82" s="22">
        <v>3.6</v>
      </c>
      <c r="G82" s="21">
        <v>4</v>
      </c>
      <c r="H82" s="24">
        <v>-13.43</v>
      </c>
      <c r="I82" s="24">
        <v>3.87</v>
      </c>
      <c r="K82" s="21">
        <v>4</v>
      </c>
      <c r="L82" s="24">
        <v>-11.88</v>
      </c>
      <c r="M82" s="24">
        <v>5.03</v>
      </c>
      <c r="O82" s="21">
        <v>4</v>
      </c>
      <c r="P82" s="24">
        <v>-14.78</v>
      </c>
      <c r="Q82" s="24">
        <v>2.86</v>
      </c>
      <c r="S82" s="21">
        <v>4</v>
      </c>
      <c r="T82" s="24">
        <v>-20.11</v>
      </c>
      <c r="U82" s="24">
        <v>4.9000000000000004</v>
      </c>
    </row>
    <row r="83" spans="1:21" x14ac:dyDescent="0.25">
      <c r="A83" s="18">
        <v>3</v>
      </c>
      <c r="B83" s="22">
        <v>810.8</v>
      </c>
      <c r="C83" s="22">
        <v>467.2</v>
      </c>
      <c r="D83" s="23">
        <v>0.33200000000000002</v>
      </c>
      <c r="E83" s="22">
        <v>5.5</v>
      </c>
      <c r="G83" s="21">
        <v>5</v>
      </c>
      <c r="H83" s="24">
        <v>-14.4</v>
      </c>
      <c r="I83" s="24">
        <v>4.12</v>
      </c>
      <c r="K83" s="21">
        <v>5</v>
      </c>
      <c r="L83" s="24">
        <v>-13.72</v>
      </c>
      <c r="M83" s="24">
        <v>3.72</v>
      </c>
      <c r="O83" s="21">
        <v>5</v>
      </c>
      <c r="P83" s="24">
        <v>-16.510000000000002</v>
      </c>
      <c r="Q83" s="24">
        <v>4.3600000000000003</v>
      </c>
      <c r="S83" s="21">
        <v>5</v>
      </c>
      <c r="T83" s="24">
        <v>-13.65</v>
      </c>
      <c r="U83" s="24">
        <v>2.76</v>
      </c>
    </row>
    <row r="84" spans="1:21" x14ac:dyDescent="0.25">
      <c r="A84" s="18">
        <v>4</v>
      </c>
      <c r="B84" s="22">
        <v>789.4</v>
      </c>
      <c r="C84" s="22">
        <v>428.6</v>
      </c>
      <c r="D84" s="23">
        <v>0.29499999999999998</v>
      </c>
      <c r="E84" s="22">
        <v>1.3</v>
      </c>
      <c r="G84" s="21">
        <v>6</v>
      </c>
      <c r="H84" s="24">
        <v>-13.45</v>
      </c>
      <c r="I84" s="24">
        <v>3.25</v>
      </c>
      <c r="K84" s="21">
        <v>6</v>
      </c>
      <c r="L84" s="24">
        <v>-11.91</v>
      </c>
      <c r="M84" s="24">
        <v>2.97</v>
      </c>
      <c r="O84" s="21">
        <v>6</v>
      </c>
      <c r="P84" s="24">
        <v>-13.04</v>
      </c>
      <c r="Q84" s="24">
        <v>2.95</v>
      </c>
      <c r="S84" s="21">
        <v>6</v>
      </c>
      <c r="T84" s="24">
        <v>-13.66</v>
      </c>
      <c r="U84" s="24">
        <v>8.39</v>
      </c>
    </row>
    <row r="85" spans="1:21" x14ac:dyDescent="0.25">
      <c r="A85" s="18">
        <v>5</v>
      </c>
      <c r="B85" s="22">
        <v>736.9</v>
      </c>
      <c r="C85" s="22">
        <v>342.5</v>
      </c>
      <c r="D85" s="23">
        <v>0.216</v>
      </c>
      <c r="E85" s="22">
        <v>4.5999999999999996</v>
      </c>
      <c r="G85" s="21">
        <v>7</v>
      </c>
      <c r="H85" s="24">
        <v>-16.329999999999998</v>
      </c>
      <c r="I85" s="24">
        <v>5.08</v>
      </c>
      <c r="K85" s="21">
        <v>7</v>
      </c>
      <c r="L85" s="24">
        <v>-11.9</v>
      </c>
      <c r="M85" s="24">
        <v>3.48</v>
      </c>
      <c r="O85" s="21">
        <v>7</v>
      </c>
      <c r="P85" s="24">
        <v>-19.16</v>
      </c>
      <c r="Q85" s="24">
        <v>7.76</v>
      </c>
      <c r="S85" s="21">
        <v>7</v>
      </c>
      <c r="T85" s="24">
        <v>-13.7</v>
      </c>
      <c r="U85" s="24">
        <v>2.86</v>
      </c>
    </row>
    <row r="86" spans="1:21" x14ac:dyDescent="0.25">
      <c r="A86" s="18">
        <v>6</v>
      </c>
      <c r="B86" s="22">
        <v>788.4</v>
      </c>
      <c r="C86" s="22">
        <v>387.3</v>
      </c>
      <c r="D86" s="23">
        <v>0.24099999999999999</v>
      </c>
      <c r="E86" s="22">
        <v>0</v>
      </c>
      <c r="G86" s="21">
        <v>8</v>
      </c>
      <c r="H86" s="24">
        <v>-12.5</v>
      </c>
      <c r="I86" s="24">
        <v>3.29</v>
      </c>
      <c r="K86" s="21">
        <v>8</v>
      </c>
      <c r="L86" s="24">
        <v>-5.48</v>
      </c>
      <c r="M86" s="24">
        <v>6.55</v>
      </c>
      <c r="O86" s="21">
        <v>8</v>
      </c>
      <c r="P86" s="24">
        <v>-11.31</v>
      </c>
      <c r="Q86" s="24">
        <v>5.24</v>
      </c>
      <c r="S86" s="21">
        <v>8</v>
      </c>
      <c r="T86" s="24">
        <v>-12.24</v>
      </c>
      <c r="U86" s="24">
        <v>2.83</v>
      </c>
    </row>
    <row r="87" spans="1:21" x14ac:dyDescent="0.25">
      <c r="A87" s="18">
        <v>7</v>
      </c>
      <c r="B87" s="22">
        <v>828.2</v>
      </c>
      <c r="C87" s="22">
        <v>393.6</v>
      </c>
      <c r="D87" s="23">
        <v>0.22600000000000001</v>
      </c>
      <c r="E87" s="22">
        <v>8</v>
      </c>
      <c r="G87" s="21">
        <v>9</v>
      </c>
      <c r="H87" s="24">
        <v>-13.47</v>
      </c>
      <c r="I87" s="24">
        <v>3.23</v>
      </c>
      <c r="K87" s="21">
        <v>9</v>
      </c>
      <c r="L87" s="24">
        <v>-11.89</v>
      </c>
      <c r="M87" s="24">
        <v>4.76</v>
      </c>
      <c r="O87" s="21">
        <v>9</v>
      </c>
      <c r="P87" s="24">
        <v>-13.91</v>
      </c>
      <c r="Q87" s="24">
        <v>3.04</v>
      </c>
      <c r="S87" s="21">
        <v>9</v>
      </c>
      <c r="T87" s="24">
        <v>-11.51</v>
      </c>
      <c r="U87" s="24">
        <v>2.79</v>
      </c>
    </row>
    <row r="88" spans="1:21" x14ac:dyDescent="0.25">
      <c r="A88" s="18">
        <v>8</v>
      </c>
      <c r="B88" s="22">
        <v>731.8</v>
      </c>
      <c r="C88" s="22">
        <v>362.6</v>
      </c>
      <c r="D88" s="23">
        <v>0.246</v>
      </c>
      <c r="E88" s="22">
        <v>7.5</v>
      </c>
      <c r="G88" s="21">
        <v>10</v>
      </c>
      <c r="H88" s="24">
        <v>-10.56</v>
      </c>
      <c r="I88" s="24">
        <v>3.51</v>
      </c>
      <c r="K88" s="21">
        <v>10</v>
      </c>
      <c r="L88" s="24">
        <v>-12.82</v>
      </c>
      <c r="M88" s="24">
        <v>3.75</v>
      </c>
      <c r="O88" s="21">
        <v>10</v>
      </c>
      <c r="P88" s="24">
        <v>-13.92</v>
      </c>
      <c r="Q88" s="24">
        <v>3.13</v>
      </c>
      <c r="S88" s="21">
        <v>10</v>
      </c>
      <c r="T88" s="24">
        <v>-10.8</v>
      </c>
      <c r="U88" s="24">
        <v>3.1</v>
      </c>
    </row>
    <row r="89" spans="1:21" x14ac:dyDescent="0.25">
      <c r="A89" s="18">
        <v>9</v>
      </c>
      <c r="B89" s="22">
        <v>713.4</v>
      </c>
      <c r="C89" s="22">
        <v>403.2</v>
      </c>
      <c r="D89" s="23">
        <v>0.31900000000000001</v>
      </c>
      <c r="E89" s="22">
        <v>7.9</v>
      </c>
      <c r="G89" s="21"/>
      <c r="H89" s="25"/>
      <c r="I89" s="25"/>
      <c r="K89" s="21"/>
      <c r="L89" s="25"/>
      <c r="M89" s="25"/>
      <c r="O89" s="21"/>
      <c r="P89" s="25"/>
      <c r="Q89" s="25"/>
      <c r="S89" s="21"/>
      <c r="T89" s="25"/>
      <c r="U89" s="25"/>
    </row>
    <row r="90" spans="1:21" x14ac:dyDescent="0.25">
      <c r="A90" s="18">
        <v>10</v>
      </c>
      <c r="B90" s="22">
        <v>835.4</v>
      </c>
      <c r="C90" s="22">
        <v>337.8</v>
      </c>
      <c r="D90" s="23">
        <v>0.16400000000000001</v>
      </c>
      <c r="E90" s="22">
        <v>4.7</v>
      </c>
      <c r="G90" s="21" t="s">
        <v>21</v>
      </c>
      <c r="H90" s="24">
        <f>AVERAGE(H79:H88)</f>
        <v>-13.534000000000001</v>
      </c>
      <c r="I90" s="24">
        <f>AVERAGE(I79:I88)</f>
        <v>3.7969999999999997</v>
      </c>
      <c r="K90" s="21" t="s">
        <v>21</v>
      </c>
      <c r="L90" s="24">
        <f>AVERAGE(L79:L88)</f>
        <v>-11.804000000000002</v>
      </c>
      <c r="M90" s="24">
        <f>AVERAGE(M79:M88)</f>
        <v>4.0419999999999998</v>
      </c>
      <c r="O90" s="21" t="s">
        <v>21</v>
      </c>
      <c r="P90" s="24">
        <f>AVERAGE(P79:P88)</f>
        <v>-14.526</v>
      </c>
      <c r="Q90" s="24">
        <f>AVERAGE(Q79:Q88)</f>
        <v>4.1080000000000005</v>
      </c>
      <c r="S90" s="21" t="s">
        <v>21</v>
      </c>
      <c r="T90" s="24">
        <f>AVERAGE(T79:T88)</f>
        <v>-14.666</v>
      </c>
      <c r="U90" s="24">
        <f>AVERAGE(U79:U88)</f>
        <v>3.8600000000000003</v>
      </c>
    </row>
    <row r="91" spans="1:21" x14ac:dyDescent="0.25">
      <c r="A91" s="18"/>
      <c r="B91" s="19"/>
      <c r="C91" s="19"/>
      <c r="D91" s="20"/>
      <c r="E91" s="19"/>
      <c r="G91" s="21" t="s">
        <v>22</v>
      </c>
      <c r="H91" s="24">
        <v>0.46</v>
      </c>
      <c r="I91" s="24">
        <v>0.21</v>
      </c>
      <c r="K91" s="21" t="s">
        <v>22</v>
      </c>
      <c r="L91" s="24">
        <v>0.81</v>
      </c>
      <c r="M91" s="24">
        <v>0.35</v>
      </c>
      <c r="O91" s="21" t="s">
        <v>22</v>
      </c>
      <c r="P91" s="24">
        <v>0.71</v>
      </c>
      <c r="Q91" s="24">
        <v>0.48</v>
      </c>
      <c r="S91" s="21" t="s">
        <v>22</v>
      </c>
      <c r="T91" s="24">
        <v>0.96</v>
      </c>
      <c r="U91" s="24">
        <v>0.56999999999999995</v>
      </c>
    </row>
    <row r="92" spans="1:21" x14ac:dyDescent="0.25">
      <c r="A92" s="18" t="s">
        <v>21</v>
      </c>
      <c r="B92" s="22">
        <f>AVERAGE(B81:B90)</f>
        <v>777.20999999999992</v>
      </c>
      <c r="C92" s="22">
        <f>AVERAGE(C81:C90)</f>
        <v>386.39</v>
      </c>
      <c r="D92" s="23">
        <f>AVERAGE(D81:D90)</f>
        <v>0.2505</v>
      </c>
      <c r="E92" s="22">
        <f>AVERAGE(E81:E90)</f>
        <v>4.9800000000000004</v>
      </c>
    </row>
    <row r="93" spans="1:21" x14ac:dyDescent="0.25">
      <c r="A93" s="18" t="s">
        <v>22</v>
      </c>
      <c r="B93" s="22">
        <v>13.1</v>
      </c>
      <c r="C93" s="22">
        <v>12.6</v>
      </c>
      <c r="D93" s="23">
        <v>1.6E-2</v>
      </c>
      <c r="E93" s="22">
        <v>0.9</v>
      </c>
      <c r="G93" s="26" t="s">
        <v>24</v>
      </c>
      <c r="H93" s="27"/>
      <c r="I93" s="27"/>
      <c r="K93" s="26" t="s">
        <v>24</v>
      </c>
      <c r="L93" s="27"/>
      <c r="M93" s="27"/>
      <c r="O93" s="26" t="s">
        <v>24</v>
      </c>
      <c r="P93" s="27"/>
      <c r="Q93" s="27"/>
      <c r="S93" s="26" t="s">
        <v>24</v>
      </c>
      <c r="T93" s="27"/>
      <c r="U93" s="27"/>
    </row>
    <row r="94" spans="1:21" x14ac:dyDescent="0.25">
      <c r="A94" s="18" t="s">
        <v>23</v>
      </c>
      <c r="B94" s="22">
        <v>765.8</v>
      </c>
      <c r="C94" s="22">
        <v>394.2</v>
      </c>
      <c r="D94" s="23">
        <v>0.26500000000000001</v>
      </c>
      <c r="E94" s="22">
        <v>3.9</v>
      </c>
      <c r="G94" s="26" t="s">
        <v>25</v>
      </c>
      <c r="H94" s="27" t="s">
        <v>316</v>
      </c>
      <c r="I94" s="27"/>
      <c r="K94" s="26" t="s">
        <v>25</v>
      </c>
      <c r="L94" s="27" t="s">
        <v>315</v>
      </c>
      <c r="M94" s="27"/>
      <c r="O94" s="26" t="s">
        <v>25</v>
      </c>
      <c r="P94" s="27" t="s">
        <v>314</v>
      </c>
      <c r="Q94" s="27"/>
      <c r="S94" s="26" t="s">
        <v>25</v>
      </c>
      <c r="T94" s="27" t="s">
        <v>317</v>
      </c>
      <c r="U94" s="27"/>
    </row>
    <row r="95" spans="1:21" x14ac:dyDescent="0.25">
      <c r="D95" s="8"/>
      <c r="E95" s="9"/>
      <c r="G95" t="s">
        <v>26</v>
      </c>
      <c r="H95" t="s">
        <v>312</v>
      </c>
      <c r="K95" t="s">
        <v>26</v>
      </c>
      <c r="L95" t="s">
        <v>311</v>
      </c>
      <c r="O95" t="s">
        <v>26</v>
      </c>
      <c r="P95" t="s">
        <v>310</v>
      </c>
      <c r="S95" t="s">
        <v>26</v>
      </c>
      <c r="T95" t="s">
        <v>313</v>
      </c>
    </row>
    <row r="96" spans="1:21" x14ac:dyDescent="0.25">
      <c r="A96" s="26" t="s">
        <v>24</v>
      </c>
      <c r="B96" s="27"/>
      <c r="C96" s="27"/>
      <c r="D96" s="28"/>
      <c r="E96" s="29"/>
    </row>
    <row r="97" spans="1:21" x14ac:dyDescent="0.25">
      <c r="A97" s="26" t="s">
        <v>25</v>
      </c>
      <c r="B97" s="27" t="s">
        <v>356</v>
      </c>
      <c r="C97" s="27"/>
      <c r="D97" s="28"/>
      <c r="E97" s="29"/>
    </row>
    <row r="98" spans="1:21" x14ac:dyDescent="0.25">
      <c r="A98" t="s">
        <v>26</v>
      </c>
      <c r="B98" t="s">
        <v>357</v>
      </c>
      <c r="D98" s="8"/>
      <c r="E98" s="9"/>
      <c r="G98" s="10" t="s">
        <v>2</v>
      </c>
      <c r="H98" s="11" t="s">
        <v>303</v>
      </c>
      <c r="K98" s="10" t="s">
        <v>2</v>
      </c>
      <c r="L98" s="11" t="s">
        <v>303</v>
      </c>
      <c r="S98" s="10" t="s">
        <v>2</v>
      </c>
      <c r="T98" s="11" t="s">
        <v>303</v>
      </c>
    </row>
    <row r="99" spans="1:21" x14ac:dyDescent="0.25">
      <c r="G99" s="10" t="s">
        <v>3</v>
      </c>
      <c r="H99" s="11" t="s">
        <v>181</v>
      </c>
      <c r="K99" s="10" t="s">
        <v>3</v>
      </c>
      <c r="L99" s="11" t="s">
        <v>206</v>
      </c>
      <c r="S99" s="10" t="s">
        <v>3</v>
      </c>
      <c r="T99" s="11" t="s">
        <v>206</v>
      </c>
    </row>
    <row r="100" spans="1:21" x14ac:dyDescent="0.25">
      <c r="G100" s="13" t="s">
        <v>4</v>
      </c>
      <c r="H100" s="13"/>
      <c r="K100" s="13" t="s">
        <v>4</v>
      </c>
      <c r="L100" s="13"/>
      <c r="S100" s="13" t="s">
        <v>4</v>
      </c>
      <c r="T100" s="13"/>
    </row>
    <row r="101" spans="1:21" x14ac:dyDescent="0.25">
      <c r="A101" s="10" t="s">
        <v>2</v>
      </c>
      <c r="B101" s="11" t="s">
        <v>303</v>
      </c>
      <c r="D101" s="8"/>
      <c r="E101" s="9"/>
      <c r="G101" s="13" t="s">
        <v>6</v>
      </c>
      <c r="H101" s="15">
        <v>13</v>
      </c>
      <c r="K101" s="13" t="s">
        <v>6</v>
      </c>
      <c r="L101" s="15">
        <v>16</v>
      </c>
      <c r="S101" s="13" t="s">
        <v>6</v>
      </c>
      <c r="T101" s="15">
        <v>21</v>
      </c>
    </row>
    <row r="102" spans="1:21" x14ac:dyDescent="0.25">
      <c r="A102" s="10" t="s">
        <v>3</v>
      </c>
      <c r="B102" s="11" t="s">
        <v>341</v>
      </c>
      <c r="D102" s="8"/>
      <c r="E102" s="9"/>
      <c r="G102" s="13" t="s">
        <v>8</v>
      </c>
      <c r="H102" s="15">
        <v>0.18</v>
      </c>
      <c r="K102" s="13" t="s">
        <v>8</v>
      </c>
      <c r="L102" s="15">
        <v>0.2</v>
      </c>
      <c r="S102" s="13" t="s">
        <v>8</v>
      </c>
      <c r="T102" s="15">
        <v>0.23</v>
      </c>
    </row>
    <row r="103" spans="1:21" x14ac:dyDescent="0.25">
      <c r="A103" s="12" t="s">
        <v>4</v>
      </c>
      <c r="B103" s="12"/>
      <c r="D103" s="8"/>
      <c r="E103" s="9"/>
      <c r="G103" s="13" t="s">
        <v>10</v>
      </c>
      <c r="H103" s="15">
        <v>17.350000000000001</v>
      </c>
      <c r="K103" s="13" t="s">
        <v>10</v>
      </c>
      <c r="L103" s="15">
        <v>16.329999999999998</v>
      </c>
      <c r="S103" s="13" t="s">
        <v>10</v>
      </c>
      <c r="T103" s="15">
        <v>16.71</v>
      </c>
    </row>
    <row r="104" spans="1:21" x14ac:dyDescent="0.25">
      <c r="A104" s="12" t="s">
        <v>5</v>
      </c>
      <c r="B104" s="14">
        <v>789.1</v>
      </c>
      <c r="D104" s="8"/>
      <c r="E104" s="9"/>
      <c r="G104" s="13" t="s">
        <v>12</v>
      </c>
      <c r="H104" s="15">
        <v>433</v>
      </c>
      <c r="K104" s="13" t="s">
        <v>12</v>
      </c>
      <c r="L104" s="15">
        <v>232</v>
      </c>
      <c r="S104" s="13" t="s">
        <v>12</v>
      </c>
      <c r="T104" s="15">
        <v>247</v>
      </c>
    </row>
    <row r="105" spans="1:21" x14ac:dyDescent="0.25">
      <c r="A105" s="12" t="s">
        <v>7</v>
      </c>
      <c r="B105" s="16">
        <v>0.17399999999999999</v>
      </c>
      <c r="D105" s="8"/>
      <c r="E105" s="9"/>
      <c r="G105" s="13" t="s">
        <v>14</v>
      </c>
      <c r="H105" s="15">
        <v>963</v>
      </c>
      <c r="K105" s="13" t="s">
        <v>14</v>
      </c>
      <c r="L105" s="15">
        <v>940</v>
      </c>
      <c r="S105" s="13" t="s">
        <v>14</v>
      </c>
      <c r="T105" s="15">
        <v>842</v>
      </c>
    </row>
    <row r="106" spans="1:21" x14ac:dyDescent="0.25">
      <c r="A106" s="12" t="s">
        <v>9</v>
      </c>
      <c r="B106" s="16">
        <v>207.3</v>
      </c>
      <c r="D106" s="8"/>
      <c r="E106" s="9"/>
    </row>
    <row r="107" spans="1:21" x14ac:dyDescent="0.25">
      <c r="A107" s="12" t="s">
        <v>11</v>
      </c>
      <c r="B107" s="16">
        <v>6.5</v>
      </c>
      <c r="D107" s="8"/>
      <c r="E107" s="9"/>
    </row>
    <row r="108" spans="1:21" x14ac:dyDescent="0.25">
      <c r="A108" s="12" t="s">
        <v>13</v>
      </c>
      <c r="B108" s="17">
        <v>6.9444444444444441E-3</v>
      </c>
      <c r="D108" s="8"/>
      <c r="E108" s="9"/>
      <c r="G108" s="21" t="s">
        <v>15</v>
      </c>
      <c r="H108" s="21" t="s">
        <v>19</v>
      </c>
      <c r="I108" s="21" t="s">
        <v>20</v>
      </c>
      <c r="K108" s="21" t="s">
        <v>15</v>
      </c>
      <c r="L108" s="21" t="s">
        <v>19</v>
      </c>
      <c r="M108" s="21" t="s">
        <v>20</v>
      </c>
      <c r="S108" s="21" t="s">
        <v>15</v>
      </c>
      <c r="T108" s="21" t="s">
        <v>19</v>
      </c>
      <c r="U108" s="21" t="s">
        <v>20</v>
      </c>
    </row>
    <row r="109" spans="1:21" x14ac:dyDescent="0.25">
      <c r="D109" s="8"/>
      <c r="E109" s="9"/>
      <c r="G109" s="21">
        <v>1</v>
      </c>
      <c r="H109" s="24">
        <v>-10.53</v>
      </c>
      <c r="I109" s="24">
        <v>3.35</v>
      </c>
      <c r="K109" s="21">
        <v>1</v>
      </c>
      <c r="L109" s="24">
        <v>-11.87</v>
      </c>
      <c r="M109" s="24">
        <v>4.2699999999999996</v>
      </c>
      <c r="S109" s="21">
        <v>1</v>
      </c>
      <c r="T109" s="24">
        <v>-12.2</v>
      </c>
      <c r="U109" s="24">
        <v>2.4900000000000002</v>
      </c>
    </row>
    <row r="110" spans="1:21" x14ac:dyDescent="0.25">
      <c r="D110" s="8"/>
      <c r="E110" s="9"/>
      <c r="G110" s="21">
        <v>2</v>
      </c>
      <c r="H110" s="24">
        <v>-11.5</v>
      </c>
      <c r="I110" s="24">
        <v>3.51</v>
      </c>
      <c r="K110" s="21">
        <v>2</v>
      </c>
      <c r="L110" s="24">
        <v>-13.7</v>
      </c>
      <c r="M110" s="24">
        <v>3.21</v>
      </c>
      <c r="S110" s="21">
        <v>2</v>
      </c>
      <c r="T110" s="24">
        <v>-14.35</v>
      </c>
      <c r="U110" s="24">
        <v>4.6100000000000003</v>
      </c>
    </row>
    <row r="111" spans="1:21" x14ac:dyDescent="0.25">
      <c r="A111" s="18" t="s">
        <v>15</v>
      </c>
      <c r="B111" s="19" t="s">
        <v>16</v>
      </c>
      <c r="C111" s="19" t="s">
        <v>17</v>
      </c>
      <c r="D111" s="20" t="s">
        <v>18</v>
      </c>
      <c r="E111" s="19" t="s">
        <v>11</v>
      </c>
      <c r="G111" s="21">
        <v>3</v>
      </c>
      <c r="H111" s="24">
        <v>-12.47</v>
      </c>
      <c r="I111" s="24">
        <v>3.11</v>
      </c>
      <c r="K111" s="21">
        <v>3</v>
      </c>
      <c r="L111" s="24">
        <v>-9.14</v>
      </c>
      <c r="M111" s="24">
        <v>3.37</v>
      </c>
      <c r="S111" s="21">
        <v>3</v>
      </c>
      <c r="T111" s="24">
        <v>-10.050000000000001</v>
      </c>
      <c r="U111" s="24">
        <v>3</v>
      </c>
    </row>
    <row r="112" spans="1:21" x14ac:dyDescent="0.25">
      <c r="A112" s="18">
        <v>1</v>
      </c>
      <c r="B112" s="22">
        <v>889.8</v>
      </c>
      <c r="C112" s="22">
        <v>373.8</v>
      </c>
      <c r="D112" s="23">
        <v>0.17599999999999999</v>
      </c>
      <c r="E112" s="22">
        <v>9.9</v>
      </c>
      <c r="G112" s="21">
        <v>4</v>
      </c>
      <c r="H112" s="24">
        <v>-12.47</v>
      </c>
      <c r="I112" s="24">
        <v>4.3</v>
      </c>
      <c r="K112" s="21">
        <v>4</v>
      </c>
      <c r="L112" s="24">
        <v>-11.87</v>
      </c>
      <c r="M112" s="24">
        <v>3.35</v>
      </c>
      <c r="S112" s="21">
        <v>4</v>
      </c>
      <c r="T112" s="24">
        <v>-11.48</v>
      </c>
      <c r="U112" s="24">
        <v>3.09</v>
      </c>
    </row>
    <row r="113" spans="1:21" x14ac:dyDescent="0.25">
      <c r="A113" s="18">
        <v>2</v>
      </c>
      <c r="B113" s="22">
        <v>797.3</v>
      </c>
      <c r="C113" s="22">
        <v>363.6</v>
      </c>
      <c r="D113" s="23">
        <v>0.20799999999999999</v>
      </c>
      <c r="E113" s="22">
        <v>9.1999999999999993</v>
      </c>
      <c r="G113" s="21">
        <v>5</v>
      </c>
      <c r="H113" s="24">
        <v>-13.46</v>
      </c>
      <c r="I113" s="24">
        <v>4.05</v>
      </c>
      <c r="K113" s="21">
        <v>5</v>
      </c>
      <c r="L113" s="24">
        <v>-11.86</v>
      </c>
      <c r="M113" s="24">
        <v>3.37</v>
      </c>
      <c r="S113" s="21">
        <v>5</v>
      </c>
      <c r="T113" s="24">
        <v>-10.76</v>
      </c>
      <c r="U113" s="24">
        <v>2.8</v>
      </c>
    </row>
    <row r="114" spans="1:21" x14ac:dyDescent="0.25">
      <c r="A114" s="18">
        <v>3</v>
      </c>
      <c r="B114" s="22">
        <v>721.8</v>
      </c>
      <c r="C114" s="22">
        <v>393.9</v>
      </c>
      <c r="D114" s="23">
        <v>0.29799999999999999</v>
      </c>
      <c r="E114" s="22">
        <v>9.1999999999999993</v>
      </c>
      <c r="G114" s="21">
        <v>6</v>
      </c>
      <c r="H114" s="24">
        <v>-10.56</v>
      </c>
      <c r="I114" s="24">
        <v>3.52</v>
      </c>
      <c r="K114" s="21">
        <v>6</v>
      </c>
      <c r="L114" s="24">
        <v>-10.039999999999999</v>
      </c>
      <c r="M114" s="24">
        <v>3.51</v>
      </c>
      <c r="S114" s="21">
        <v>6</v>
      </c>
      <c r="T114" s="24">
        <v>-12.2</v>
      </c>
      <c r="U114" s="24">
        <v>2.6</v>
      </c>
    </row>
    <row r="115" spans="1:21" x14ac:dyDescent="0.25">
      <c r="A115" s="18">
        <v>4</v>
      </c>
      <c r="B115" s="22">
        <v>753.2</v>
      </c>
      <c r="C115" s="22">
        <v>404</v>
      </c>
      <c r="D115" s="23">
        <v>0.28799999999999998</v>
      </c>
      <c r="E115" s="22">
        <v>3.4</v>
      </c>
      <c r="G115" s="21">
        <v>7</v>
      </c>
      <c r="H115" s="24">
        <v>-11.53</v>
      </c>
      <c r="I115" s="24">
        <v>3.33</v>
      </c>
      <c r="K115" s="21">
        <v>7</v>
      </c>
      <c r="L115" s="24">
        <v>-12.79</v>
      </c>
      <c r="M115" s="24">
        <v>4.0999999999999996</v>
      </c>
      <c r="S115" s="21">
        <v>7</v>
      </c>
      <c r="T115" s="24">
        <v>-14.35</v>
      </c>
      <c r="U115" s="24">
        <v>3.34</v>
      </c>
    </row>
    <row r="116" spans="1:21" x14ac:dyDescent="0.25">
      <c r="A116" s="18">
        <v>5</v>
      </c>
      <c r="B116" s="22">
        <v>759</v>
      </c>
      <c r="C116" s="22">
        <v>301.2</v>
      </c>
      <c r="D116" s="23">
        <v>0.157</v>
      </c>
      <c r="E116" s="22">
        <v>6.6</v>
      </c>
      <c r="G116" s="21">
        <v>8</v>
      </c>
      <c r="H116" s="24">
        <v>-11.53</v>
      </c>
      <c r="I116" s="24">
        <v>3.42</v>
      </c>
      <c r="K116" s="21">
        <v>8</v>
      </c>
      <c r="L116" s="24">
        <v>-10.07</v>
      </c>
      <c r="M116" s="24">
        <v>3.74</v>
      </c>
      <c r="S116" s="21">
        <v>8</v>
      </c>
      <c r="T116" s="24">
        <v>-12.95</v>
      </c>
      <c r="U116" s="24">
        <v>2.66</v>
      </c>
    </row>
    <row r="117" spans="1:21" x14ac:dyDescent="0.25">
      <c r="A117" s="18">
        <v>6</v>
      </c>
      <c r="B117" s="22">
        <v>723.8</v>
      </c>
      <c r="C117" s="22">
        <v>379.3</v>
      </c>
      <c r="D117" s="23">
        <v>0.27500000000000002</v>
      </c>
      <c r="E117" s="22">
        <v>8</v>
      </c>
      <c r="G117" s="21">
        <v>9</v>
      </c>
      <c r="H117" s="24">
        <v>-11.54</v>
      </c>
      <c r="I117" s="24">
        <v>4.8499999999999996</v>
      </c>
      <c r="K117" s="21">
        <v>9</v>
      </c>
      <c r="L117" s="24">
        <v>-10.07</v>
      </c>
      <c r="M117" s="24">
        <v>4.5999999999999996</v>
      </c>
      <c r="S117" s="21">
        <v>9</v>
      </c>
      <c r="T117" s="24">
        <v>-12.24</v>
      </c>
      <c r="U117" s="24">
        <v>6.96</v>
      </c>
    </row>
    <row r="118" spans="1:21" x14ac:dyDescent="0.25">
      <c r="A118" s="18">
        <v>7</v>
      </c>
      <c r="B118" s="22">
        <v>724.2</v>
      </c>
      <c r="C118" s="22">
        <v>341.3</v>
      </c>
      <c r="D118" s="23">
        <v>0.222</v>
      </c>
      <c r="E118" s="22">
        <v>4.3</v>
      </c>
      <c r="G118" s="21">
        <v>10</v>
      </c>
      <c r="H118" s="24">
        <v>-12.53</v>
      </c>
      <c r="I118" s="24">
        <v>4.87</v>
      </c>
      <c r="K118" s="21">
        <v>10</v>
      </c>
      <c r="L118" s="24">
        <v>-10.96</v>
      </c>
      <c r="M118" s="24">
        <v>3.4</v>
      </c>
      <c r="S118" s="21">
        <v>10</v>
      </c>
      <c r="T118" s="24">
        <v>-14.41</v>
      </c>
      <c r="U118" s="24">
        <v>3.49</v>
      </c>
    </row>
    <row r="119" spans="1:21" x14ac:dyDescent="0.25">
      <c r="A119" s="18">
        <v>8</v>
      </c>
      <c r="B119" s="22">
        <v>827.7</v>
      </c>
      <c r="C119" s="22">
        <v>344.2</v>
      </c>
      <c r="D119" s="23">
        <v>0.17299999999999999</v>
      </c>
      <c r="E119" s="22">
        <v>5.8</v>
      </c>
      <c r="G119" s="21"/>
      <c r="H119" s="25"/>
      <c r="I119" s="25"/>
      <c r="K119" s="21"/>
      <c r="L119" s="25"/>
      <c r="M119" s="25"/>
      <c r="S119" s="21"/>
      <c r="T119" s="25"/>
      <c r="U119" s="25"/>
    </row>
    <row r="120" spans="1:21" x14ac:dyDescent="0.25">
      <c r="A120" s="18">
        <v>9</v>
      </c>
      <c r="B120" s="22">
        <v>863.8</v>
      </c>
      <c r="C120" s="22">
        <v>359.5</v>
      </c>
      <c r="D120" s="23">
        <v>0.17299999999999999</v>
      </c>
      <c r="E120" s="22">
        <v>5.6</v>
      </c>
      <c r="G120" s="21" t="s">
        <v>21</v>
      </c>
      <c r="H120" s="24">
        <f>AVERAGE(H109:H118)</f>
        <v>-11.812000000000001</v>
      </c>
      <c r="I120" s="24">
        <f>AVERAGE(I109:I118)</f>
        <v>3.8310000000000004</v>
      </c>
      <c r="K120" s="21" t="s">
        <v>21</v>
      </c>
      <c r="L120" s="24">
        <f>AVERAGE(L109:L118)</f>
        <v>-11.236999999999998</v>
      </c>
      <c r="M120" s="24">
        <f>AVERAGE(M109:M118)</f>
        <v>3.6920000000000002</v>
      </c>
      <c r="S120" s="21" t="s">
        <v>21</v>
      </c>
      <c r="T120" s="24">
        <f>AVERAGE(T109:T118)</f>
        <v>-12.498999999999999</v>
      </c>
      <c r="U120" s="24">
        <f>AVERAGE(U109:U118)</f>
        <v>3.5040000000000004</v>
      </c>
    </row>
    <row r="121" spans="1:21" x14ac:dyDescent="0.25">
      <c r="A121" s="18">
        <v>10</v>
      </c>
      <c r="B121" s="22">
        <v>709.2</v>
      </c>
      <c r="C121" s="22">
        <v>374.3</v>
      </c>
      <c r="D121" s="23">
        <v>0.27900000000000003</v>
      </c>
      <c r="E121" s="22">
        <v>5.8</v>
      </c>
      <c r="G121" s="21" t="s">
        <v>22</v>
      </c>
      <c r="H121" s="24">
        <v>0.28999999999999998</v>
      </c>
      <c r="I121" s="24">
        <v>0.2</v>
      </c>
      <c r="K121" s="21" t="s">
        <v>22</v>
      </c>
      <c r="L121" s="24">
        <v>0.45</v>
      </c>
      <c r="M121" s="24">
        <v>0.15</v>
      </c>
      <c r="S121" s="21" t="s">
        <v>22</v>
      </c>
      <c r="T121" s="24">
        <v>0.48</v>
      </c>
      <c r="U121" s="24">
        <v>0.43</v>
      </c>
    </row>
    <row r="122" spans="1:21" x14ac:dyDescent="0.25">
      <c r="A122" s="18"/>
      <c r="B122" s="19"/>
      <c r="C122" s="19"/>
      <c r="D122" s="20"/>
      <c r="E122" s="19"/>
    </row>
    <row r="123" spans="1:21" x14ac:dyDescent="0.25">
      <c r="A123" s="18" t="s">
        <v>21</v>
      </c>
      <c r="B123" s="22">
        <f>AVERAGE(B112:B121)</f>
        <v>776.9799999999999</v>
      </c>
      <c r="C123" s="22">
        <f>AVERAGE(C112:C121)</f>
        <v>363.51000000000005</v>
      </c>
      <c r="D123" s="23">
        <f>AVERAGE(D112:D121)</f>
        <v>0.22490000000000002</v>
      </c>
      <c r="E123" s="22">
        <f>AVERAGE(E112:E121)</f>
        <v>6.7799999999999994</v>
      </c>
      <c r="G123" s="26" t="s">
        <v>24</v>
      </c>
      <c r="H123" s="27"/>
      <c r="I123" s="27"/>
      <c r="K123" s="26" t="s">
        <v>24</v>
      </c>
      <c r="L123" s="27"/>
      <c r="M123" s="27"/>
      <c r="S123" s="26" t="s">
        <v>24</v>
      </c>
      <c r="T123" s="27"/>
      <c r="U123" s="27"/>
    </row>
    <row r="124" spans="1:21" x14ac:dyDescent="0.25">
      <c r="A124" s="18" t="s">
        <v>22</v>
      </c>
      <c r="B124" s="22">
        <v>20.399999999999999</v>
      </c>
      <c r="C124" s="22">
        <v>9.3000000000000007</v>
      </c>
      <c r="D124" s="23">
        <v>1.7000000000000001E-2</v>
      </c>
      <c r="E124" s="22">
        <v>0.7</v>
      </c>
      <c r="G124" s="26" t="s">
        <v>25</v>
      </c>
      <c r="H124" s="27" t="s">
        <v>308</v>
      </c>
      <c r="I124" s="27"/>
      <c r="K124" s="26" t="s">
        <v>25</v>
      </c>
      <c r="L124" s="27" t="s">
        <v>307</v>
      </c>
      <c r="M124" s="27"/>
      <c r="S124" s="26" t="s">
        <v>25</v>
      </c>
      <c r="T124" s="27" t="s">
        <v>309</v>
      </c>
      <c r="U124" s="27"/>
    </row>
    <row r="125" spans="1:21" x14ac:dyDescent="0.25">
      <c r="A125" s="18" t="s">
        <v>23</v>
      </c>
      <c r="B125" s="22">
        <v>789.1</v>
      </c>
      <c r="C125" s="22">
        <v>328.7</v>
      </c>
      <c r="D125" s="23">
        <v>0.17399999999999999</v>
      </c>
      <c r="E125" s="22">
        <v>6.5</v>
      </c>
      <c r="G125" t="s">
        <v>26</v>
      </c>
      <c r="H125" t="s">
        <v>305</v>
      </c>
      <c r="K125" t="s">
        <v>26</v>
      </c>
      <c r="L125" t="s">
        <v>304</v>
      </c>
      <c r="S125" t="s">
        <v>26</v>
      </c>
      <c r="T125" t="s">
        <v>306</v>
      </c>
    </row>
    <row r="126" spans="1:21" x14ac:dyDescent="0.25">
      <c r="D126" s="8"/>
      <c r="E126" s="9"/>
    </row>
    <row r="127" spans="1:21" x14ac:dyDescent="0.25">
      <c r="A127" s="26" t="s">
        <v>24</v>
      </c>
      <c r="B127" s="27"/>
      <c r="C127" s="27"/>
      <c r="D127" s="28"/>
      <c r="E127" s="29"/>
    </row>
    <row r="128" spans="1:21" x14ac:dyDescent="0.25">
      <c r="A128" s="26" t="s">
        <v>25</v>
      </c>
      <c r="B128" s="27" t="s">
        <v>354</v>
      </c>
      <c r="C128" s="27"/>
      <c r="D128" s="28"/>
      <c r="E128" s="29"/>
      <c r="G128" s="10" t="s">
        <v>2</v>
      </c>
      <c r="H128" s="11" t="s">
        <v>303</v>
      </c>
      <c r="S128" s="10" t="s">
        <v>2</v>
      </c>
      <c r="T128" s="11" t="s">
        <v>303</v>
      </c>
    </row>
    <row r="129" spans="1:21" x14ac:dyDescent="0.25">
      <c r="A129" t="s">
        <v>26</v>
      </c>
      <c r="B129" t="s">
        <v>355</v>
      </c>
      <c r="D129" s="8"/>
      <c r="E129" s="9"/>
      <c r="G129" s="10" t="s">
        <v>3</v>
      </c>
      <c r="H129" s="11" t="s">
        <v>181</v>
      </c>
      <c r="S129" s="10" t="s">
        <v>3</v>
      </c>
      <c r="T129" s="11" t="s">
        <v>206</v>
      </c>
    </row>
    <row r="130" spans="1:21" x14ac:dyDescent="0.25">
      <c r="G130" s="13" t="s">
        <v>4</v>
      </c>
      <c r="H130" s="13"/>
      <c r="S130" s="13" t="s">
        <v>4</v>
      </c>
      <c r="T130" s="13"/>
    </row>
    <row r="131" spans="1:21" x14ac:dyDescent="0.25">
      <c r="G131" s="13" t="s">
        <v>6</v>
      </c>
      <c r="H131" s="15">
        <v>13</v>
      </c>
      <c r="S131" s="13" t="s">
        <v>6</v>
      </c>
      <c r="T131" s="15">
        <v>21</v>
      </c>
    </row>
    <row r="132" spans="1:21" x14ac:dyDescent="0.25">
      <c r="G132" s="13" t="s">
        <v>8</v>
      </c>
      <c r="H132" s="15">
        <v>0.19</v>
      </c>
      <c r="S132" s="13" t="s">
        <v>8</v>
      </c>
      <c r="T132" s="15">
        <v>0.23</v>
      </c>
    </row>
    <row r="133" spans="1:21" x14ac:dyDescent="0.25">
      <c r="G133" s="13" t="s">
        <v>10</v>
      </c>
      <c r="H133" s="15">
        <v>17.420000000000002</v>
      </c>
      <c r="S133" s="13" t="s">
        <v>10</v>
      </c>
      <c r="T133" s="15">
        <v>16.760000000000002</v>
      </c>
    </row>
    <row r="134" spans="1:21" x14ac:dyDescent="0.25">
      <c r="G134" s="13" t="s">
        <v>12</v>
      </c>
      <c r="H134" s="15">
        <v>433</v>
      </c>
      <c r="S134" s="13" t="s">
        <v>12</v>
      </c>
      <c r="T134" s="15">
        <v>221</v>
      </c>
    </row>
    <row r="135" spans="1:21" x14ac:dyDescent="0.25">
      <c r="G135" s="13" t="s">
        <v>14</v>
      </c>
      <c r="H135" s="15">
        <v>952</v>
      </c>
      <c r="S135" s="13" t="s">
        <v>14</v>
      </c>
      <c r="T135" s="15">
        <v>902</v>
      </c>
    </row>
    <row r="138" spans="1:21" x14ac:dyDescent="0.25">
      <c r="G138" s="21" t="s">
        <v>15</v>
      </c>
      <c r="H138" s="21" t="s">
        <v>19</v>
      </c>
      <c r="I138" s="21" t="s">
        <v>20</v>
      </c>
      <c r="S138" s="21" t="s">
        <v>15</v>
      </c>
      <c r="T138" s="21" t="s">
        <v>19</v>
      </c>
      <c r="U138" s="21" t="s">
        <v>20</v>
      </c>
    </row>
    <row r="139" spans="1:21" x14ac:dyDescent="0.25">
      <c r="G139" s="21">
        <v>1</v>
      </c>
      <c r="H139" s="24">
        <v>-11.5</v>
      </c>
      <c r="I139" s="24">
        <v>3.57</v>
      </c>
      <c r="S139" s="21">
        <v>1</v>
      </c>
      <c r="T139" s="24">
        <v>-12.96</v>
      </c>
      <c r="U139" s="24">
        <v>2.9</v>
      </c>
    </row>
    <row r="140" spans="1:21" x14ac:dyDescent="0.25">
      <c r="G140" s="21">
        <v>2</v>
      </c>
      <c r="H140" s="24">
        <v>-11.52</v>
      </c>
      <c r="I140" s="24">
        <v>3.34</v>
      </c>
      <c r="S140" s="21">
        <v>2</v>
      </c>
      <c r="T140" s="24">
        <v>-14.4</v>
      </c>
      <c r="U140" s="24">
        <v>2.83</v>
      </c>
    </row>
    <row r="141" spans="1:21" x14ac:dyDescent="0.25">
      <c r="G141" s="21">
        <v>3</v>
      </c>
      <c r="H141" s="24">
        <v>-12.48</v>
      </c>
      <c r="I141" s="24">
        <v>3.64</v>
      </c>
      <c r="S141" s="21">
        <v>3</v>
      </c>
      <c r="T141" s="24">
        <v>-20.18</v>
      </c>
      <c r="U141" s="24">
        <v>2.5499999999999998</v>
      </c>
    </row>
    <row r="142" spans="1:21" x14ac:dyDescent="0.25">
      <c r="G142" s="21">
        <v>4</v>
      </c>
      <c r="H142" s="24">
        <v>-9.6</v>
      </c>
      <c r="I142" s="24">
        <v>3.48</v>
      </c>
      <c r="S142" s="21">
        <v>4</v>
      </c>
      <c r="T142" s="24">
        <v>-17.39</v>
      </c>
      <c r="U142" s="24">
        <v>2.2999999999999998</v>
      </c>
    </row>
    <row r="143" spans="1:21" x14ac:dyDescent="0.25">
      <c r="G143" s="21">
        <v>5</v>
      </c>
      <c r="H143" s="24">
        <v>-10.58</v>
      </c>
      <c r="I143" s="24">
        <v>3.5</v>
      </c>
      <c r="S143" s="21">
        <v>5</v>
      </c>
      <c r="T143" s="24">
        <v>-10.119999999999999</v>
      </c>
      <c r="U143" s="24">
        <v>2.69</v>
      </c>
    </row>
    <row r="144" spans="1:21" x14ac:dyDescent="0.25">
      <c r="G144" s="21">
        <v>6</v>
      </c>
      <c r="H144" s="24">
        <v>-11.55</v>
      </c>
      <c r="I144" s="24">
        <v>3.5</v>
      </c>
      <c r="S144" s="21">
        <v>6</v>
      </c>
      <c r="T144" s="24">
        <v>-17.37</v>
      </c>
      <c r="U144" s="24">
        <v>2.4700000000000002</v>
      </c>
    </row>
    <row r="145" spans="7:21" x14ac:dyDescent="0.25">
      <c r="G145" s="21">
        <v>7</v>
      </c>
      <c r="H145" s="24">
        <v>-12.52</v>
      </c>
      <c r="I145" s="24">
        <v>3.9</v>
      </c>
      <c r="S145" s="21">
        <v>7</v>
      </c>
      <c r="T145" s="24">
        <v>-9.4</v>
      </c>
      <c r="U145" s="24">
        <v>2.8</v>
      </c>
    </row>
    <row r="146" spans="7:21" x14ac:dyDescent="0.25">
      <c r="G146" s="21">
        <v>8</v>
      </c>
      <c r="H146" s="24">
        <v>-10.62</v>
      </c>
      <c r="I146" s="24">
        <v>3.64</v>
      </c>
      <c r="S146" s="21">
        <v>8</v>
      </c>
      <c r="T146" s="24">
        <v>-20.28</v>
      </c>
      <c r="U146" s="24">
        <v>3.22</v>
      </c>
    </row>
    <row r="147" spans="7:21" x14ac:dyDescent="0.25">
      <c r="G147" s="21">
        <v>9</v>
      </c>
      <c r="H147" s="24">
        <v>-11.58</v>
      </c>
      <c r="I147" s="24">
        <v>3.25</v>
      </c>
      <c r="S147" s="21">
        <v>9</v>
      </c>
      <c r="T147" s="24">
        <v>-10.14</v>
      </c>
      <c r="U147" s="24">
        <v>2.67</v>
      </c>
    </row>
    <row r="148" spans="7:21" x14ac:dyDescent="0.25">
      <c r="G148" s="21">
        <v>10</v>
      </c>
      <c r="H148" s="24">
        <v>-13.53</v>
      </c>
      <c r="I148" s="24">
        <v>3.79</v>
      </c>
      <c r="S148" s="21">
        <v>10</v>
      </c>
      <c r="T148" s="24">
        <v>-9.41</v>
      </c>
      <c r="U148" s="24">
        <v>2.35</v>
      </c>
    </row>
    <row r="149" spans="7:21" x14ac:dyDescent="0.25">
      <c r="G149" s="21"/>
      <c r="H149" s="25"/>
      <c r="I149" s="25"/>
      <c r="S149" s="21"/>
      <c r="T149" s="25"/>
      <c r="U149" s="25"/>
    </row>
    <row r="150" spans="7:21" x14ac:dyDescent="0.25">
      <c r="G150" s="21" t="s">
        <v>21</v>
      </c>
      <c r="H150" s="24">
        <f>AVERAGE(H139:H148)</f>
        <v>-11.548</v>
      </c>
      <c r="I150" s="24">
        <f>AVERAGE(I139:I148)</f>
        <v>3.5609999999999999</v>
      </c>
      <c r="S150" s="21" t="s">
        <v>21</v>
      </c>
      <c r="T150" s="24">
        <f>AVERAGE(T139:T149)</f>
        <v>-14.165000000000001</v>
      </c>
      <c r="U150" s="24">
        <f>AVERAGE(U139:U148)</f>
        <v>2.6779999999999999</v>
      </c>
    </row>
    <row r="151" spans="7:21" x14ac:dyDescent="0.25">
      <c r="G151" s="21" t="s">
        <v>22</v>
      </c>
      <c r="H151" s="24">
        <v>0.36</v>
      </c>
      <c r="I151" s="24">
        <v>0.06</v>
      </c>
      <c r="S151" s="21" t="s">
        <v>22</v>
      </c>
      <c r="T151" s="24">
        <v>1.39</v>
      </c>
      <c r="U151" s="24">
        <v>0.09</v>
      </c>
    </row>
    <row r="153" spans="7:21" x14ac:dyDescent="0.25">
      <c r="G153" s="26" t="s">
        <v>24</v>
      </c>
      <c r="H153" s="27"/>
      <c r="I153" s="27"/>
      <c r="S153" s="26" t="s">
        <v>24</v>
      </c>
      <c r="T153" s="27"/>
      <c r="U153" s="27"/>
    </row>
    <row r="154" spans="7:21" x14ac:dyDescent="0.25">
      <c r="G154" s="26" t="s">
        <v>25</v>
      </c>
      <c r="H154" s="27" t="s">
        <v>301</v>
      </c>
      <c r="I154" s="27"/>
      <c r="S154" s="26" t="s">
        <v>25</v>
      </c>
      <c r="T154" s="27" t="s">
        <v>302</v>
      </c>
      <c r="U154" s="27"/>
    </row>
    <row r="155" spans="7:21" x14ac:dyDescent="0.25">
      <c r="G155" t="s">
        <v>26</v>
      </c>
      <c r="H155" t="s">
        <v>299</v>
      </c>
      <c r="S155" t="s">
        <v>26</v>
      </c>
      <c r="T155" t="s">
        <v>300</v>
      </c>
    </row>
  </sheetData>
  <mergeCells count="1">
    <mergeCell ref="B2:G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156"/>
  <sheetViews>
    <sheetView zoomScale="90" zoomScaleNormal="90" workbookViewId="0">
      <selection activeCell="D1" sqref="D1"/>
    </sheetView>
  </sheetViews>
  <sheetFormatPr defaultRowHeight="15" x14ac:dyDescent="0.25"/>
  <cols>
    <col min="1" max="1" width="26.140625" customWidth="1"/>
    <col min="2" max="2" width="20.42578125" customWidth="1"/>
    <col min="3" max="3" width="18.7109375" customWidth="1"/>
    <col min="4" max="5" width="18.28515625" customWidth="1"/>
    <col min="7" max="7" width="26.42578125" customWidth="1"/>
    <col min="8" max="8" width="22.7109375" customWidth="1"/>
    <col min="9" max="9" width="19" customWidth="1"/>
    <col min="11" max="11" width="26.7109375" customWidth="1"/>
    <col min="12" max="12" width="22.5703125" customWidth="1"/>
    <col min="13" max="13" width="18.85546875" customWidth="1"/>
    <col min="15" max="15" width="26.7109375" customWidth="1"/>
    <col min="16" max="16" width="22.7109375" customWidth="1"/>
    <col min="17" max="17" width="18.5703125" customWidth="1"/>
    <col min="19" max="19" width="26.85546875" customWidth="1"/>
    <col min="20" max="20" width="22.85546875" customWidth="1"/>
    <col min="21" max="21" width="19" customWidth="1"/>
  </cols>
  <sheetData>
    <row r="1" spans="1:20" x14ac:dyDescent="0.25">
      <c r="A1" s="1" t="s">
        <v>0</v>
      </c>
      <c r="B1" s="2" t="s">
        <v>1027</v>
      </c>
      <c r="C1" s="2"/>
      <c r="D1" s="2" t="s">
        <v>1071</v>
      </c>
      <c r="E1" s="2"/>
      <c r="F1" s="3"/>
      <c r="G1" s="4"/>
    </row>
    <row r="2" spans="1:20" x14ac:dyDescent="0.25">
      <c r="A2" s="5" t="s">
        <v>1</v>
      </c>
      <c r="B2" s="41" t="s">
        <v>1029</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1028</v>
      </c>
      <c r="K8" s="10" t="s">
        <v>2</v>
      </c>
      <c r="L8" s="11" t="s">
        <v>1028</v>
      </c>
      <c r="O8" s="10" t="s">
        <v>2</v>
      </c>
      <c r="P8" s="11" t="s">
        <v>1028</v>
      </c>
      <c r="S8" s="10" t="s">
        <v>2</v>
      </c>
      <c r="T8" s="11" t="s">
        <v>1028</v>
      </c>
    </row>
    <row r="9" spans="1:20" x14ac:dyDescent="0.25">
      <c r="A9" s="45"/>
      <c r="B9" s="45"/>
      <c r="C9" s="45"/>
      <c r="D9" s="46"/>
      <c r="E9" s="47"/>
      <c r="G9" s="10" t="s">
        <v>3</v>
      </c>
      <c r="H9" s="11" t="s">
        <v>403</v>
      </c>
      <c r="K9" s="10" t="s">
        <v>3</v>
      </c>
      <c r="L9" s="11" t="s">
        <v>564</v>
      </c>
      <c r="O9" s="10" t="s">
        <v>3</v>
      </c>
      <c r="P9" s="11" t="s">
        <v>559</v>
      </c>
      <c r="S9" s="10" t="s">
        <v>3</v>
      </c>
      <c r="T9" s="11" t="s">
        <v>559</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108</v>
      </c>
      <c r="K11" s="13" t="s">
        <v>6</v>
      </c>
      <c r="L11" s="15">
        <v>103</v>
      </c>
      <c r="O11" s="13" t="s">
        <v>6</v>
      </c>
      <c r="P11" s="15">
        <v>131</v>
      </c>
      <c r="S11" s="13" t="s">
        <v>6</v>
      </c>
      <c r="T11" s="15">
        <v>140</v>
      </c>
    </row>
    <row r="12" spans="1:20" x14ac:dyDescent="0.25">
      <c r="A12" s="45"/>
      <c r="B12" s="46"/>
      <c r="C12" s="45"/>
      <c r="D12" s="46"/>
      <c r="E12" s="47"/>
      <c r="G12" s="13" t="s">
        <v>8</v>
      </c>
      <c r="H12" s="15">
        <v>0.7</v>
      </c>
      <c r="K12" s="13" t="s">
        <v>8</v>
      </c>
      <c r="L12" s="15">
        <v>0.67</v>
      </c>
      <c r="O12" s="13" t="s">
        <v>8</v>
      </c>
      <c r="P12" s="15">
        <v>0.82</v>
      </c>
      <c r="S12" s="13" t="s">
        <v>8</v>
      </c>
      <c r="T12" s="15">
        <v>0.87</v>
      </c>
    </row>
    <row r="13" spans="1:20" x14ac:dyDescent="0.25">
      <c r="A13" s="45"/>
      <c r="B13" s="45"/>
      <c r="C13" s="45"/>
      <c r="D13" s="46"/>
      <c r="E13" s="47"/>
      <c r="G13" s="13" t="s">
        <v>10</v>
      </c>
      <c r="H13" s="15">
        <v>16.86</v>
      </c>
      <c r="K13" s="13" t="s">
        <v>10</v>
      </c>
      <c r="L13" s="15">
        <v>15.13</v>
      </c>
      <c r="O13" s="13" t="s">
        <v>10</v>
      </c>
      <c r="P13" s="15">
        <v>14.7</v>
      </c>
      <c r="S13" s="13" t="s">
        <v>10</v>
      </c>
      <c r="T13" s="15">
        <v>13.39</v>
      </c>
    </row>
    <row r="14" spans="1:20" x14ac:dyDescent="0.25">
      <c r="A14" s="45"/>
      <c r="B14" s="47"/>
      <c r="C14" s="45"/>
      <c r="D14" s="46"/>
      <c r="E14" s="47"/>
      <c r="G14" s="13" t="s">
        <v>12</v>
      </c>
      <c r="H14" s="15">
        <v>162</v>
      </c>
      <c r="K14" s="13" t="s">
        <v>12</v>
      </c>
      <c r="L14" s="15">
        <v>486</v>
      </c>
      <c r="O14" s="13" t="s">
        <v>12</v>
      </c>
      <c r="P14" s="15">
        <v>69</v>
      </c>
      <c r="S14" s="13" t="s">
        <v>12</v>
      </c>
      <c r="T14" s="15">
        <v>707</v>
      </c>
    </row>
    <row r="15" spans="1:20" x14ac:dyDescent="0.25">
      <c r="A15" s="45"/>
      <c r="B15" s="48"/>
      <c r="C15" s="45"/>
      <c r="D15" s="46"/>
      <c r="E15" s="47"/>
      <c r="G15" s="13" t="s">
        <v>14</v>
      </c>
      <c r="H15" s="15">
        <v>888</v>
      </c>
      <c r="K15" s="13" t="s">
        <v>14</v>
      </c>
      <c r="L15" s="15">
        <v>1020</v>
      </c>
      <c r="O15" s="13" t="s">
        <v>14</v>
      </c>
      <c r="P15" s="15">
        <v>1192</v>
      </c>
      <c r="S15" s="13" t="s">
        <v>14</v>
      </c>
      <c r="T15" s="15">
        <v>1570</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-15.96</v>
      </c>
      <c r="I19" s="24">
        <v>3.13</v>
      </c>
      <c r="K19" s="21">
        <v>1</v>
      </c>
      <c r="L19" s="24">
        <v>-9.9</v>
      </c>
      <c r="M19" s="24">
        <v>3.26</v>
      </c>
      <c r="O19" s="21">
        <v>1</v>
      </c>
      <c r="P19" s="24">
        <v>-9.58</v>
      </c>
      <c r="Q19" s="24">
        <v>3.17</v>
      </c>
      <c r="S19" s="21">
        <v>1</v>
      </c>
      <c r="T19" s="24">
        <v>-7.66</v>
      </c>
      <c r="U19" s="24">
        <v>2.5299999999999998</v>
      </c>
    </row>
    <row r="20" spans="1:21" x14ac:dyDescent="0.25">
      <c r="A20" s="45"/>
      <c r="B20" s="47"/>
      <c r="C20" s="47"/>
      <c r="D20" s="46"/>
      <c r="E20" s="47"/>
      <c r="G20" s="21">
        <v>2</v>
      </c>
      <c r="H20" s="24">
        <v>-11.82</v>
      </c>
      <c r="I20" s="24">
        <v>4.3499999999999996</v>
      </c>
      <c r="K20" s="21">
        <v>2</v>
      </c>
      <c r="L20" s="24">
        <v>-8.66</v>
      </c>
      <c r="M20" s="24">
        <v>3.26</v>
      </c>
      <c r="O20" s="21">
        <v>2</v>
      </c>
      <c r="P20" s="24">
        <v>-9.65</v>
      </c>
      <c r="Q20" s="24">
        <v>2.82</v>
      </c>
      <c r="S20" s="21">
        <v>2</v>
      </c>
      <c r="T20" s="24">
        <v>-7.72</v>
      </c>
      <c r="U20" s="24">
        <v>2.87</v>
      </c>
    </row>
    <row r="21" spans="1:21" x14ac:dyDescent="0.25">
      <c r="A21" s="45"/>
      <c r="B21" s="47"/>
      <c r="C21" s="47"/>
      <c r="D21" s="46"/>
      <c r="E21" s="47"/>
      <c r="G21" s="21">
        <v>3</v>
      </c>
      <c r="H21" s="24">
        <v>-14.54</v>
      </c>
      <c r="I21" s="24">
        <v>4</v>
      </c>
      <c r="K21" s="21">
        <v>3</v>
      </c>
      <c r="L21" s="24">
        <v>-10.7</v>
      </c>
      <c r="M21" s="24">
        <v>5.13</v>
      </c>
      <c r="O21" s="21">
        <v>3</v>
      </c>
      <c r="P21" s="24">
        <v>-8.07</v>
      </c>
      <c r="Q21" s="24">
        <v>4.1900000000000004</v>
      </c>
      <c r="S21" s="21">
        <v>3</v>
      </c>
      <c r="T21" s="24">
        <v>-7.75</v>
      </c>
      <c r="U21" s="24">
        <v>2.73</v>
      </c>
    </row>
    <row r="22" spans="1:21" x14ac:dyDescent="0.25">
      <c r="A22" s="45"/>
      <c r="B22" s="47"/>
      <c r="C22" s="47"/>
      <c r="D22" s="46"/>
      <c r="E22" s="47"/>
      <c r="G22" s="21">
        <v>4</v>
      </c>
      <c r="H22" s="24">
        <v>-13.49</v>
      </c>
      <c r="I22" s="24">
        <v>3.72</v>
      </c>
      <c r="K22" s="21">
        <v>4</v>
      </c>
      <c r="L22" s="24">
        <v>-5.33</v>
      </c>
      <c r="M22" s="24">
        <v>3.68</v>
      </c>
      <c r="O22" s="21">
        <v>4</v>
      </c>
      <c r="P22" s="24">
        <v>-6.5</v>
      </c>
      <c r="Q22" s="24">
        <v>2.62</v>
      </c>
      <c r="S22" s="21">
        <v>4</v>
      </c>
      <c r="T22" s="24">
        <v>-9.27</v>
      </c>
      <c r="U22" s="24">
        <v>2.82</v>
      </c>
    </row>
    <row r="23" spans="1:21" x14ac:dyDescent="0.25">
      <c r="A23" s="45"/>
      <c r="B23" s="47"/>
      <c r="C23" s="47"/>
      <c r="D23" s="46"/>
      <c r="E23" s="47"/>
      <c r="G23" s="21">
        <v>5</v>
      </c>
      <c r="H23" s="24">
        <v>10.86</v>
      </c>
      <c r="I23" s="24">
        <v>3.83</v>
      </c>
      <c r="K23" s="21">
        <v>5</v>
      </c>
      <c r="L23" s="24">
        <v>-10.78</v>
      </c>
      <c r="M23" s="24">
        <v>3.22</v>
      </c>
      <c r="O23" s="21">
        <v>5</v>
      </c>
      <c r="P23" s="24">
        <v>-19.510000000000002</v>
      </c>
      <c r="Q23" s="24">
        <v>3.78</v>
      </c>
      <c r="S23" s="21">
        <v>5</v>
      </c>
      <c r="T23" s="24">
        <v>-9.2799999999999994</v>
      </c>
      <c r="U23" s="24">
        <v>2.4900000000000002</v>
      </c>
    </row>
    <row r="24" spans="1:21" x14ac:dyDescent="0.25">
      <c r="A24" s="45"/>
      <c r="B24" s="47"/>
      <c r="C24" s="47"/>
      <c r="D24" s="46"/>
      <c r="E24" s="47"/>
      <c r="G24" s="21">
        <v>6</v>
      </c>
      <c r="H24" s="24">
        <v>-11.88</v>
      </c>
      <c r="I24" s="24">
        <v>3.02</v>
      </c>
      <c r="K24" s="21">
        <v>6</v>
      </c>
      <c r="L24" s="24">
        <v>-8.85</v>
      </c>
      <c r="M24" s="24">
        <v>2.82</v>
      </c>
      <c r="O24" s="21">
        <v>6</v>
      </c>
      <c r="P24" s="24">
        <v>-9.65</v>
      </c>
      <c r="Q24" s="24">
        <v>3.03</v>
      </c>
      <c r="S24" s="21">
        <v>6</v>
      </c>
      <c r="T24" s="24">
        <v>-6.26</v>
      </c>
      <c r="U24" s="24">
        <v>2.6</v>
      </c>
    </row>
    <row r="25" spans="1:21" x14ac:dyDescent="0.25">
      <c r="A25" s="45"/>
      <c r="B25" s="47"/>
      <c r="C25" s="47"/>
      <c r="D25" s="46"/>
      <c r="E25" s="47"/>
      <c r="G25" s="21">
        <v>7</v>
      </c>
      <c r="H25" s="24">
        <v>-10.92</v>
      </c>
      <c r="I25" s="24">
        <v>3.86</v>
      </c>
      <c r="K25" s="21">
        <v>7</v>
      </c>
      <c r="L25" s="24">
        <v>-7.04</v>
      </c>
      <c r="M25" s="24">
        <v>4.41</v>
      </c>
      <c r="O25" s="21">
        <v>7</v>
      </c>
      <c r="P25" s="24">
        <v>-11.21</v>
      </c>
      <c r="Q25" s="24">
        <v>2.98</v>
      </c>
      <c r="S25" s="21">
        <v>7</v>
      </c>
      <c r="T25" s="24">
        <v>-7.77</v>
      </c>
      <c r="U25" s="24">
        <v>2.46</v>
      </c>
    </row>
    <row r="26" spans="1:21" x14ac:dyDescent="0.25">
      <c r="A26" s="45"/>
      <c r="B26" s="47"/>
      <c r="C26" s="47"/>
      <c r="D26" s="46"/>
      <c r="E26" s="47"/>
      <c r="G26" s="21">
        <v>8</v>
      </c>
      <c r="H26" s="24">
        <v>-11.58</v>
      </c>
      <c r="I26" s="24">
        <v>6.89</v>
      </c>
      <c r="K26" s="21">
        <v>8</v>
      </c>
      <c r="L26" s="24">
        <v>-3.77</v>
      </c>
      <c r="M26" s="24">
        <v>3.03</v>
      </c>
      <c r="O26" s="21">
        <v>8</v>
      </c>
      <c r="P26" s="24">
        <v>-9.64</v>
      </c>
      <c r="Q26" s="24">
        <v>2.9</v>
      </c>
      <c r="S26" s="21">
        <v>8</v>
      </c>
      <c r="T26" s="24">
        <v>-6.26</v>
      </c>
      <c r="U26" s="24">
        <v>3.95</v>
      </c>
    </row>
    <row r="27" spans="1:21" x14ac:dyDescent="0.25">
      <c r="A27" s="45"/>
      <c r="B27" s="47"/>
      <c r="C27" s="47"/>
      <c r="D27" s="46"/>
      <c r="E27" s="47"/>
      <c r="G27" s="21">
        <v>9</v>
      </c>
      <c r="H27" s="24">
        <v>-11.8</v>
      </c>
      <c r="I27" s="24">
        <v>3.28</v>
      </c>
      <c r="K27" s="21">
        <v>9</v>
      </c>
      <c r="L27" s="24">
        <v>-1.95</v>
      </c>
      <c r="M27" s="24">
        <v>3.39</v>
      </c>
      <c r="O27" s="21">
        <v>9</v>
      </c>
      <c r="P27" s="24">
        <v>-8.06</v>
      </c>
      <c r="Q27" s="24">
        <v>3.48</v>
      </c>
      <c r="S27" s="21">
        <v>9</v>
      </c>
      <c r="T27" s="24">
        <v>-9.2899999999999991</v>
      </c>
      <c r="U27" s="24">
        <v>2.44</v>
      </c>
    </row>
    <row r="28" spans="1:21" x14ac:dyDescent="0.25">
      <c r="A28" s="45"/>
      <c r="B28" s="47"/>
      <c r="C28" s="47"/>
      <c r="D28" s="46"/>
      <c r="E28" s="47"/>
      <c r="G28" s="21">
        <v>10</v>
      </c>
      <c r="H28" s="24">
        <v>-12.9</v>
      </c>
      <c r="I28" s="24">
        <v>3.81</v>
      </c>
      <c r="K28" s="21">
        <v>10</v>
      </c>
      <c r="L28" s="24">
        <v>-2.02</v>
      </c>
      <c r="M28" s="24">
        <v>6.67</v>
      </c>
      <c r="O28" s="21">
        <v>10</v>
      </c>
      <c r="P28" s="24">
        <v>-8.07</v>
      </c>
      <c r="Q28" s="24">
        <v>2.59</v>
      </c>
      <c r="S28" s="21">
        <v>10</v>
      </c>
      <c r="T28" s="24">
        <v>-13.83</v>
      </c>
      <c r="U28" s="24">
        <v>2.78</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-10.403</v>
      </c>
      <c r="I30" s="24">
        <f>AVERAGE(I19:I28)</f>
        <v>3.9889999999999999</v>
      </c>
      <c r="K30" s="21" t="s">
        <v>21</v>
      </c>
      <c r="L30" s="24">
        <f>AVERAGE(L19:L28)</f>
        <v>-6.9</v>
      </c>
      <c r="M30" s="24">
        <f>AVERAGE(M19:M28)</f>
        <v>3.8869999999999996</v>
      </c>
      <c r="O30" s="21" t="s">
        <v>21</v>
      </c>
      <c r="P30" s="24">
        <f>AVERAGE(P19:P28)</f>
        <v>-9.9939999999999998</v>
      </c>
      <c r="Q30" s="24">
        <f>AVERAGE(Q19:Q28)</f>
        <v>3.1560000000000001</v>
      </c>
      <c r="S30" s="21" t="s">
        <v>21</v>
      </c>
      <c r="T30" s="24">
        <f>AVERAGE(T19:T28)</f>
        <v>-8.5089999999999986</v>
      </c>
      <c r="U30" s="24">
        <f>AVERAGE(U19:U28)</f>
        <v>2.7670000000000003</v>
      </c>
    </row>
    <row r="31" spans="1:21" x14ac:dyDescent="0.25">
      <c r="A31" s="45"/>
      <c r="B31" s="47"/>
      <c r="C31" s="47"/>
      <c r="D31" s="46"/>
      <c r="E31" s="47"/>
      <c r="G31" s="21" t="s">
        <v>22</v>
      </c>
      <c r="H31" s="24">
        <v>2.41</v>
      </c>
      <c r="I31" s="24">
        <v>0.35</v>
      </c>
      <c r="K31" s="21" t="s">
        <v>22</v>
      </c>
      <c r="L31" s="24">
        <v>1.0900000000000001</v>
      </c>
      <c r="M31" s="24">
        <v>0.38</v>
      </c>
      <c r="O31" s="21" t="s">
        <v>22</v>
      </c>
      <c r="P31" s="24">
        <v>1.1299999999999999</v>
      </c>
      <c r="Q31" s="24">
        <v>0.16</v>
      </c>
      <c r="S31" s="21" t="s">
        <v>22</v>
      </c>
      <c r="T31" s="24">
        <v>0.69</v>
      </c>
      <c r="U31" s="24">
        <v>0.14000000000000001</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562</v>
      </c>
      <c r="I34" s="27"/>
      <c r="K34" s="26" t="s">
        <v>25</v>
      </c>
      <c r="L34" s="27" t="s">
        <v>565</v>
      </c>
      <c r="M34" s="27"/>
      <c r="O34" s="26" t="s">
        <v>25</v>
      </c>
      <c r="P34" s="27" t="s">
        <v>567</v>
      </c>
      <c r="Q34" s="27"/>
      <c r="S34" s="26" t="s">
        <v>25</v>
      </c>
      <c r="T34" s="27" t="s">
        <v>560</v>
      </c>
      <c r="U34" s="27"/>
    </row>
    <row r="35" spans="1:21" x14ac:dyDescent="0.25">
      <c r="A35" s="45"/>
      <c r="B35" s="45"/>
      <c r="C35" s="45"/>
      <c r="D35" s="46"/>
      <c r="E35" s="47"/>
      <c r="G35" t="s">
        <v>26</v>
      </c>
      <c r="H35" t="s">
        <v>563</v>
      </c>
      <c r="K35" t="s">
        <v>26</v>
      </c>
      <c r="L35" t="s">
        <v>566</v>
      </c>
      <c r="O35" t="s">
        <v>26</v>
      </c>
      <c r="P35" t="s">
        <v>568</v>
      </c>
      <c r="S35" t="s">
        <v>26</v>
      </c>
      <c r="T35" t="s">
        <v>561</v>
      </c>
    </row>
    <row r="36" spans="1:21" x14ac:dyDescent="0.25">
      <c r="A36" s="45"/>
      <c r="B36" s="45"/>
      <c r="C36" s="45"/>
      <c r="D36" s="46"/>
      <c r="E36" s="47"/>
    </row>
    <row r="37" spans="1:21" x14ac:dyDescent="0.25">
      <c r="A37" s="45"/>
      <c r="B37" s="45"/>
      <c r="C37" s="45"/>
      <c r="D37" s="45"/>
      <c r="E37" s="45"/>
    </row>
    <row r="38" spans="1:21" x14ac:dyDescent="0.25">
      <c r="G38" s="10" t="s">
        <v>2</v>
      </c>
      <c r="H38" s="11" t="s">
        <v>1028</v>
      </c>
      <c r="K38" s="10" t="s">
        <v>2</v>
      </c>
      <c r="L38" s="11" t="s">
        <v>1028</v>
      </c>
      <c r="O38" s="10" t="s">
        <v>2</v>
      </c>
      <c r="P38" s="11" t="s">
        <v>1028</v>
      </c>
      <c r="S38" s="10" t="s">
        <v>2</v>
      </c>
      <c r="T38" s="11" t="s">
        <v>1028</v>
      </c>
    </row>
    <row r="39" spans="1:21" x14ac:dyDescent="0.25">
      <c r="G39" s="10" t="s">
        <v>3</v>
      </c>
      <c r="H39" s="11" t="s">
        <v>559</v>
      </c>
      <c r="K39" s="10" t="s">
        <v>3</v>
      </c>
      <c r="L39" s="11" t="s">
        <v>564</v>
      </c>
      <c r="O39" s="10" t="s">
        <v>3</v>
      </c>
      <c r="P39" s="11" t="s">
        <v>559</v>
      </c>
      <c r="S39" s="10" t="s">
        <v>3</v>
      </c>
      <c r="T39" s="11" t="s">
        <v>559</v>
      </c>
    </row>
    <row r="40" spans="1:21" x14ac:dyDescent="0.25">
      <c r="G40" s="13" t="s">
        <v>4</v>
      </c>
      <c r="H40" s="13"/>
      <c r="K40" s="13" t="s">
        <v>4</v>
      </c>
      <c r="L40" s="13"/>
      <c r="O40" s="13" t="s">
        <v>4</v>
      </c>
      <c r="P40" s="13"/>
      <c r="S40" s="13" t="s">
        <v>4</v>
      </c>
      <c r="T40" s="13"/>
    </row>
    <row r="41" spans="1:21" x14ac:dyDescent="0.25">
      <c r="G41" s="13" t="s">
        <v>6</v>
      </c>
      <c r="H41" s="15">
        <v>100</v>
      </c>
      <c r="K41" s="13" t="s">
        <v>6</v>
      </c>
      <c r="L41" s="15">
        <v>109</v>
      </c>
      <c r="O41" s="13" t="s">
        <v>6</v>
      </c>
      <c r="P41" s="15">
        <v>126</v>
      </c>
      <c r="S41" s="13" t="s">
        <v>6</v>
      </c>
      <c r="T41" s="15">
        <v>146</v>
      </c>
    </row>
    <row r="42" spans="1:21" x14ac:dyDescent="0.25">
      <c r="G42" s="13" t="s">
        <v>8</v>
      </c>
      <c r="H42" s="15">
        <v>0.66</v>
      </c>
      <c r="K42" s="13" t="s">
        <v>8</v>
      </c>
      <c r="L42" s="15">
        <v>0.7</v>
      </c>
      <c r="O42" s="13" t="s">
        <v>8</v>
      </c>
      <c r="P42" s="15">
        <v>0.79</v>
      </c>
      <c r="S42" s="13" t="s">
        <v>8</v>
      </c>
      <c r="T42" s="15">
        <v>0.9</v>
      </c>
    </row>
    <row r="43" spans="1:21" x14ac:dyDescent="0.25">
      <c r="G43" s="13" t="s">
        <v>10</v>
      </c>
      <c r="H43" s="15">
        <v>16.149999999999999</v>
      </c>
      <c r="K43" s="13" t="s">
        <v>10</v>
      </c>
      <c r="L43" s="15">
        <v>16.010000000000002</v>
      </c>
      <c r="O43" s="13" t="s">
        <v>10</v>
      </c>
      <c r="P43" s="15">
        <v>15.34</v>
      </c>
      <c r="S43" s="13" t="s">
        <v>10</v>
      </c>
      <c r="T43" s="15">
        <v>13.26</v>
      </c>
    </row>
    <row r="44" spans="1:21" x14ac:dyDescent="0.25">
      <c r="G44" s="13" t="s">
        <v>12</v>
      </c>
      <c r="H44" s="15">
        <v>213</v>
      </c>
      <c r="K44" s="13" t="s">
        <v>12</v>
      </c>
      <c r="L44" s="15">
        <v>379</v>
      </c>
      <c r="O44" s="13" t="s">
        <v>12</v>
      </c>
      <c r="P44" s="15">
        <v>43</v>
      </c>
      <c r="S44" s="13" t="s">
        <v>12</v>
      </c>
      <c r="T44" s="15">
        <v>401</v>
      </c>
    </row>
    <row r="45" spans="1:21" x14ac:dyDescent="0.25">
      <c r="G45" s="13" t="s">
        <v>14</v>
      </c>
      <c r="H45" s="15">
        <v>942</v>
      </c>
      <c r="K45" s="13" t="s">
        <v>14</v>
      </c>
      <c r="L45" s="15">
        <v>1017</v>
      </c>
      <c r="O45" s="13" t="s">
        <v>14</v>
      </c>
      <c r="P45" s="15">
        <v>1169</v>
      </c>
      <c r="S45" s="13" t="s">
        <v>14</v>
      </c>
      <c r="T45" s="15">
        <v>1116</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-19.75</v>
      </c>
      <c r="I49" s="24">
        <v>4.0999999999999996</v>
      </c>
      <c r="K49" s="21">
        <v>1</v>
      </c>
      <c r="L49" s="24">
        <v>-11.66</v>
      </c>
      <c r="M49" s="24">
        <v>3.07</v>
      </c>
      <c r="O49" s="21">
        <v>1</v>
      </c>
      <c r="P49" s="24">
        <v>-6.21</v>
      </c>
      <c r="Q49" s="24">
        <v>5.3</v>
      </c>
      <c r="S49" s="21">
        <v>1</v>
      </c>
      <c r="T49" s="24">
        <v>-9.32</v>
      </c>
      <c r="U49" s="24">
        <v>2.62</v>
      </c>
    </row>
    <row r="50" spans="7:21" x14ac:dyDescent="0.25">
      <c r="G50" s="21">
        <v>2</v>
      </c>
      <c r="H50" s="24">
        <v>-19.96</v>
      </c>
      <c r="I50" s="24">
        <v>6.65</v>
      </c>
      <c r="K50" s="21">
        <v>2</v>
      </c>
      <c r="L50" s="24">
        <v>-13.77</v>
      </c>
      <c r="M50" s="24">
        <v>3.01</v>
      </c>
      <c r="O50" s="21">
        <v>2</v>
      </c>
      <c r="P50" s="24">
        <v>-10.46</v>
      </c>
      <c r="Q50" s="24">
        <v>2.72</v>
      </c>
      <c r="S50" s="21">
        <v>2</v>
      </c>
      <c r="T50" s="24">
        <v>-10.9</v>
      </c>
      <c r="U50" s="24">
        <v>3.37</v>
      </c>
    </row>
    <row r="51" spans="7:21" x14ac:dyDescent="0.25">
      <c r="G51" s="21">
        <v>3</v>
      </c>
      <c r="H51" s="24">
        <v>-21.06</v>
      </c>
      <c r="I51" s="24">
        <v>3.5</v>
      </c>
      <c r="K51" s="21">
        <v>3</v>
      </c>
      <c r="L51" s="24">
        <v>-13.79</v>
      </c>
      <c r="M51" s="24">
        <v>5.43</v>
      </c>
      <c r="O51" s="21">
        <v>3</v>
      </c>
      <c r="P51" s="24">
        <v>-11.25</v>
      </c>
      <c r="Q51" s="24">
        <v>2.54</v>
      </c>
      <c r="S51" s="21">
        <v>3</v>
      </c>
      <c r="T51" s="24">
        <v>-6.33</v>
      </c>
      <c r="U51" s="24">
        <v>2.96</v>
      </c>
    </row>
    <row r="52" spans="7:21" x14ac:dyDescent="0.25">
      <c r="G52" s="21">
        <v>4</v>
      </c>
      <c r="H52" s="24">
        <v>-18.13</v>
      </c>
      <c r="I52" s="24">
        <v>3.88</v>
      </c>
      <c r="K52" s="21">
        <v>4</v>
      </c>
      <c r="L52" s="24">
        <v>-12.06</v>
      </c>
      <c r="M52" s="24">
        <v>5.04</v>
      </c>
      <c r="O52" s="21">
        <v>4</v>
      </c>
      <c r="P52" s="24">
        <v>-10.06</v>
      </c>
      <c r="Q52" s="24">
        <v>5.76</v>
      </c>
      <c r="S52" s="21">
        <v>4</v>
      </c>
      <c r="T52" s="24">
        <v>-6.32</v>
      </c>
      <c r="U52" s="24">
        <v>2.5299999999999998</v>
      </c>
    </row>
    <row r="53" spans="7:21" x14ac:dyDescent="0.25">
      <c r="G53" s="21">
        <v>5</v>
      </c>
      <c r="H53" s="24">
        <v>-5.77</v>
      </c>
      <c r="I53" s="24">
        <v>3.43</v>
      </c>
      <c r="K53" s="21">
        <v>5</v>
      </c>
      <c r="L53" s="24">
        <v>-13.6</v>
      </c>
      <c r="M53" s="24">
        <v>5.51</v>
      </c>
      <c r="O53" s="21">
        <v>5</v>
      </c>
      <c r="P53" s="24">
        <v>-12.01</v>
      </c>
      <c r="Q53" s="24">
        <v>2.94</v>
      </c>
      <c r="S53" s="21">
        <v>5</v>
      </c>
      <c r="T53" s="24">
        <v>-7.84</v>
      </c>
      <c r="U53" s="24">
        <v>2.86</v>
      </c>
    </row>
    <row r="54" spans="7:21" x14ac:dyDescent="0.25">
      <c r="G54" s="21">
        <v>6</v>
      </c>
      <c r="H54" s="24">
        <v>-7.61</v>
      </c>
      <c r="I54" s="24">
        <v>3.19</v>
      </c>
      <c r="K54" s="21">
        <v>6</v>
      </c>
      <c r="L54" s="24">
        <v>-16.7</v>
      </c>
      <c r="M54" s="24">
        <v>2.67</v>
      </c>
      <c r="O54" s="21">
        <v>6</v>
      </c>
      <c r="P54" s="24">
        <v>-8.83</v>
      </c>
      <c r="Q54" s="24">
        <v>5.13</v>
      </c>
      <c r="S54" s="21">
        <v>6</v>
      </c>
      <c r="T54" s="24">
        <v>-9.3699999999999992</v>
      </c>
      <c r="U54" s="24">
        <v>2.78</v>
      </c>
    </row>
    <row r="55" spans="7:21" x14ac:dyDescent="0.25">
      <c r="G55" s="21">
        <v>7</v>
      </c>
      <c r="H55" s="24">
        <v>-9.5</v>
      </c>
      <c r="I55" s="24">
        <v>4.03</v>
      </c>
      <c r="K55" s="21">
        <v>7</v>
      </c>
      <c r="L55" s="24">
        <v>-6.93</v>
      </c>
      <c r="M55" s="24">
        <v>3.01</v>
      </c>
      <c r="O55" s="21">
        <v>7</v>
      </c>
      <c r="P55" s="24">
        <v>-9.14</v>
      </c>
      <c r="Q55" s="24">
        <v>3.73</v>
      </c>
      <c r="S55" s="21">
        <v>7</v>
      </c>
      <c r="T55" s="24">
        <v>-9.36</v>
      </c>
      <c r="U55" s="24">
        <v>6.88</v>
      </c>
    </row>
    <row r="56" spans="7:21" x14ac:dyDescent="0.25">
      <c r="G56" s="21">
        <v>8</v>
      </c>
      <c r="H56" s="24">
        <v>-9.23</v>
      </c>
      <c r="I56" s="24">
        <v>2.99</v>
      </c>
      <c r="K56" s="21">
        <v>8</v>
      </c>
      <c r="L56" s="24">
        <v>-10.36</v>
      </c>
      <c r="M56" s="24">
        <v>2.92</v>
      </c>
      <c r="O56" s="21">
        <v>8</v>
      </c>
      <c r="P56" s="24">
        <v>-6.17</v>
      </c>
      <c r="Q56" s="24">
        <v>4.13</v>
      </c>
      <c r="S56" s="21">
        <v>8</v>
      </c>
      <c r="T56" s="24">
        <v>-9.3699999999999992</v>
      </c>
      <c r="U56" s="24">
        <v>4.8</v>
      </c>
    </row>
    <row r="57" spans="7:21" x14ac:dyDescent="0.25">
      <c r="G57" s="21">
        <v>9</v>
      </c>
      <c r="H57" s="24">
        <v>-9.4700000000000006</v>
      </c>
      <c r="I57" s="24">
        <v>3.18</v>
      </c>
      <c r="K57" s="21">
        <v>9</v>
      </c>
      <c r="L57" s="24">
        <v>-8.73</v>
      </c>
      <c r="M57" s="24">
        <v>2.86</v>
      </c>
      <c r="O57" s="21">
        <v>9</v>
      </c>
      <c r="P57" s="24">
        <v>-6.42</v>
      </c>
      <c r="Q57" s="24">
        <v>3.69</v>
      </c>
      <c r="S57" s="21">
        <v>9</v>
      </c>
      <c r="T57" s="24">
        <v>-10.89</v>
      </c>
      <c r="U57" s="24">
        <v>2.66</v>
      </c>
    </row>
    <row r="58" spans="7:21" x14ac:dyDescent="0.25">
      <c r="G58" s="21">
        <v>10</v>
      </c>
      <c r="H58" s="24">
        <v>-3.85</v>
      </c>
      <c r="I58" s="24">
        <v>3.19</v>
      </c>
      <c r="K58" s="21">
        <v>10</v>
      </c>
      <c r="L58" s="24">
        <v>-8.73</v>
      </c>
      <c r="M58" s="24">
        <v>3.68</v>
      </c>
      <c r="O58" s="21">
        <v>10</v>
      </c>
      <c r="P58" s="24">
        <v>-4.59</v>
      </c>
      <c r="Q58" s="24">
        <v>2.71</v>
      </c>
      <c r="S58" s="21">
        <v>10</v>
      </c>
      <c r="T58" s="24">
        <v>-10.89</v>
      </c>
      <c r="U58" s="24">
        <v>5.07</v>
      </c>
    </row>
    <row r="59" spans="7:21" x14ac:dyDescent="0.25">
      <c r="G59" s="21"/>
      <c r="H59" s="25"/>
      <c r="I59" s="25"/>
      <c r="K59" s="21"/>
      <c r="L59" s="25"/>
      <c r="M59" s="25"/>
      <c r="O59" s="21"/>
      <c r="P59" s="25"/>
      <c r="Q59" s="25"/>
      <c r="S59" s="21"/>
      <c r="T59" s="25"/>
      <c r="U59" s="25"/>
    </row>
    <row r="60" spans="7:21" x14ac:dyDescent="0.25">
      <c r="G60" s="21" t="s">
        <v>21</v>
      </c>
      <c r="H60" s="24">
        <f>AVERAGE(H49:H58)</f>
        <v>-12.432999999999998</v>
      </c>
      <c r="I60" s="24">
        <f>AVERAGE(I49:I58)</f>
        <v>3.8140000000000001</v>
      </c>
      <c r="K60" s="21" t="s">
        <v>21</v>
      </c>
      <c r="L60" s="24">
        <f>AVERAGE(L49:L58)</f>
        <v>-11.632999999999999</v>
      </c>
      <c r="M60" s="24">
        <f>AVERAGE(M49:M58)</f>
        <v>3.72</v>
      </c>
      <c r="O60" s="21" t="s">
        <v>21</v>
      </c>
      <c r="P60" s="24">
        <f>AVERAGE(P49:P58)</f>
        <v>-8.5140000000000011</v>
      </c>
      <c r="Q60" s="24">
        <f>AVERAGE(Q49:Q58)</f>
        <v>3.8649999999999998</v>
      </c>
      <c r="S60" s="21" t="s">
        <v>21</v>
      </c>
      <c r="T60" s="24">
        <f>AVERAGE(T49:T58)</f>
        <v>-9.0589999999999993</v>
      </c>
      <c r="U60" s="24">
        <f>AVERAGE(U49:U58)</f>
        <v>3.653</v>
      </c>
    </row>
    <row r="61" spans="7:21" x14ac:dyDescent="0.25">
      <c r="G61" s="21" t="s">
        <v>22</v>
      </c>
      <c r="H61" s="24">
        <v>2.0699999999999998</v>
      </c>
      <c r="I61" s="24">
        <v>0.34</v>
      </c>
      <c r="K61" s="21" t="s">
        <v>22</v>
      </c>
      <c r="L61" s="24">
        <v>0.94</v>
      </c>
      <c r="M61" s="24">
        <v>0.36</v>
      </c>
      <c r="O61" s="21" t="s">
        <v>22</v>
      </c>
      <c r="P61" s="24">
        <v>0.8</v>
      </c>
      <c r="Q61" s="24">
        <v>0.37</v>
      </c>
      <c r="S61" s="21" t="s">
        <v>22</v>
      </c>
      <c r="T61" s="24">
        <v>0.55000000000000004</v>
      </c>
      <c r="U61" s="24">
        <v>0.46</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571</v>
      </c>
      <c r="I64" s="27"/>
      <c r="K64" s="26" t="s">
        <v>25</v>
      </c>
      <c r="L64" s="27" t="s">
        <v>573</v>
      </c>
      <c r="M64" s="27"/>
      <c r="O64" s="26" t="s">
        <v>25</v>
      </c>
      <c r="P64" s="27" t="s">
        <v>575</v>
      </c>
      <c r="Q64" s="27"/>
      <c r="S64" s="26" t="s">
        <v>25</v>
      </c>
      <c r="T64" s="27" t="s">
        <v>569</v>
      </c>
      <c r="U64" s="27"/>
    </row>
    <row r="65" spans="7:21" x14ac:dyDescent="0.25">
      <c r="G65" t="s">
        <v>26</v>
      </c>
      <c r="H65" t="s">
        <v>572</v>
      </c>
      <c r="K65" t="s">
        <v>26</v>
      </c>
      <c r="L65" t="s">
        <v>574</v>
      </c>
      <c r="O65" t="s">
        <v>26</v>
      </c>
      <c r="P65" t="s">
        <v>576</v>
      </c>
      <c r="S65" t="s">
        <v>26</v>
      </c>
      <c r="T65" t="s">
        <v>570</v>
      </c>
    </row>
    <row r="68" spans="7:21" x14ac:dyDescent="0.25">
      <c r="G68" s="10" t="s">
        <v>2</v>
      </c>
      <c r="H68" s="11" t="s">
        <v>1028</v>
      </c>
      <c r="K68" s="10" t="s">
        <v>2</v>
      </c>
      <c r="L68" s="11" t="s">
        <v>1028</v>
      </c>
      <c r="S68" s="10" t="s">
        <v>2</v>
      </c>
      <c r="T68" s="11" t="s">
        <v>1028</v>
      </c>
    </row>
    <row r="69" spans="7:21" x14ac:dyDescent="0.25">
      <c r="G69" s="10" t="s">
        <v>3</v>
      </c>
      <c r="H69" s="11" t="s">
        <v>403</v>
      </c>
      <c r="K69" s="10" t="s">
        <v>3</v>
      </c>
      <c r="L69" s="11" t="s">
        <v>564</v>
      </c>
      <c r="S69" s="10" t="s">
        <v>3</v>
      </c>
      <c r="T69" s="11" t="s">
        <v>559</v>
      </c>
    </row>
    <row r="70" spans="7:21" x14ac:dyDescent="0.25">
      <c r="G70" s="13" t="s">
        <v>4</v>
      </c>
      <c r="H70" s="13"/>
      <c r="K70" s="13" t="s">
        <v>4</v>
      </c>
      <c r="L70" s="13"/>
      <c r="S70" s="13" t="s">
        <v>4</v>
      </c>
      <c r="T70" s="13"/>
    </row>
    <row r="71" spans="7:21" x14ac:dyDescent="0.25">
      <c r="G71" s="13" t="s">
        <v>6</v>
      </c>
      <c r="H71" s="15">
        <v>101</v>
      </c>
      <c r="K71" s="13" t="s">
        <v>6</v>
      </c>
      <c r="L71" s="15">
        <v>116</v>
      </c>
      <c r="S71" s="13" t="s">
        <v>6</v>
      </c>
      <c r="T71" s="15">
        <v>147</v>
      </c>
    </row>
    <row r="72" spans="7:21" x14ac:dyDescent="0.25">
      <c r="G72" s="13" t="s">
        <v>8</v>
      </c>
      <c r="H72" s="15">
        <v>0.66</v>
      </c>
      <c r="K72" s="13" t="s">
        <v>8</v>
      </c>
      <c r="L72" s="15">
        <v>0.74</v>
      </c>
      <c r="S72" s="13" t="s">
        <v>8</v>
      </c>
      <c r="T72" s="15">
        <v>0.91</v>
      </c>
    </row>
    <row r="73" spans="7:21" x14ac:dyDescent="0.25">
      <c r="G73" s="13" t="s">
        <v>10</v>
      </c>
      <c r="H73" s="15">
        <v>15.99</v>
      </c>
      <c r="K73" s="13" t="s">
        <v>10</v>
      </c>
      <c r="L73" s="15">
        <v>16.27</v>
      </c>
      <c r="S73" s="13" t="s">
        <v>10</v>
      </c>
      <c r="T73" s="15">
        <v>13.2</v>
      </c>
    </row>
    <row r="74" spans="7:21" x14ac:dyDescent="0.25">
      <c r="G74" s="13" t="s">
        <v>12</v>
      </c>
      <c r="H74" s="15">
        <v>390</v>
      </c>
      <c r="K74" s="13" t="s">
        <v>12</v>
      </c>
      <c r="L74" s="15">
        <v>392</v>
      </c>
      <c r="S74" s="13" t="s">
        <v>12</v>
      </c>
      <c r="T74" s="15">
        <v>479</v>
      </c>
    </row>
    <row r="75" spans="7:21" x14ac:dyDescent="0.25">
      <c r="G75" s="13" t="s">
        <v>14</v>
      </c>
      <c r="H75" s="15">
        <v>935</v>
      </c>
      <c r="K75" s="13" t="s">
        <v>14</v>
      </c>
      <c r="L75" s="15">
        <v>1060</v>
      </c>
      <c r="S75" s="13" t="s">
        <v>14</v>
      </c>
      <c r="T75" s="15">
        <v>1206</v>
      </c>
    </row>
    <row r="78" spans="7:21" x14ac:dyDescent="0.25">
      <c r="G78" s="21" t="s">
        <v>15</v>
      </c>
      <c r="H78" s="21" t="s">
        <v>19</v>
      </c>
      <c r="I78" s="21" t="s">
        <v>20</v>
      </c>
      <c r="K78" s="21" t="s">
        <v>15</v>
      </c>
      <c r="L78" s="21" t="s">
        <v>19</v>
      </c>
      <c r="M78" s="21" t="s">
        <v>20</v>
      </c>
      <c r="S78" s="21" t="s">
        <v>15</v>
      </c>
      <c r="T78" s="21" t="s">
        <v>19</v>
      </c>
      <c r="U78" s="21" t="s">
        <v>20</v>
      </c>
    </row>
    <row r="79" spans="7:21" x14ac:dyDescent="0.25">
      <c r="G79" s="21">
        <v>1</v>
      </c>
      <c r="H79" s="24">
        <v>-17.260000000000002</v>
      </c>
      <c r="I79" s="24">
        <v>3.27</v>
      </c>
      <c r="K79" s="21">
        <v>1</v>
      </c>
      <c r="L79" s="24">
        <v>-18.12</v>
      </c>
      <c r="M79" s="24">
        <v>2.76</v>
      </c>
      <c r="S79" s="21">
        <v>1</v>
      </c>
      <c r="T79" s="24">
        <v>-6.32</v>
      </c>
      <c r="U79" s="24">
        <v>2.74</v>
      </c>
    </row>
    <row r="80" spans="7:21" x14ac:dyDescent="0.25">
      <c r="G80" s="21">
        <v>2</v>
      </c>
      <c r="H80" s="24">
        <v>-9.4700000000000006</v>
      </c>
      <c r="I80" s="24">
        <v>4.74</v>
      </c>
      <c r="K80" s="21">
        <v>2</v>
      </c>
      <c r="L80" s="24">
        <v>-11.71</v>
      </c>
      <c r="M80" s="24">
        <v>4.7</v>
      </c>
      <c r="S80" s="21">
        <v>2</v>
      </c>
      <c r="T80" s="24">
        <v>-9.44</v>
      </c>
      <c r="U80" s="24">
        <v>3.17</v>
      </c>
    </row>
    <row r="81" spans="7:21" x14ac:dyDescent="0.25">
      <c r="G81" s="21">
        <v>3</v>
      </c>
      <c r="H81" s="24">
        <v>-7.48</v>
      </c>
      <c r="I81" s="24">
        <v>4.32</v>
      </c>
      <c r="K81" s="21">
        <v>3</v>
      </c>
      <c r="L81" s="24">
        <v>-13.17</v>
      </c>
      <c r="M81" s="24">
        <v>3.19</v>
      </c>
      <c r="S81" s="21">
        <v>3</v>
      </c>
      <c r="T81" s="24">
        <v>-7.9</v>
      </c>
      <c r="U81" s="24">
        <v>3.77</v>
      </c>
    </row>
    <row r="82" spans="7:21" x14ac:dyDescent="0.25">
      <c r="G82" s="21">
        <v>4</v>
      </c>
      <c r="H82" s="24">
        <v>-17.420000000000002</v>
      </c>
      <c r="I82" s="24">
        <v>5.91</v>
      </c>
      <c r="K82" s="21">
        <v>4</v>
      </c>
      <c r="L82" s="24">
        <v>-13.23</v>
      </c>
      <c r="M82" s="24">
        <v>4.13</v>
      </c>
      <c r="S82" s="21">
        <v>4</v>
      </c>
      <c r="T82" s="24">
        <v>-14.32</v>
      </c>
      <c r="U82" s="24">
        <v>4.54</v>
      </c>
    </row>
    <row r="83" spans="7:21" x14ac:dyDescent="0.25">
      <c r="G83" s="21">
        <v>5</v>
      </c>
      <c r="H83" s="24">
        <v>-5.75</v>
      </c>
      <c r="I83" s="24">
        <v>5.99</v>
      </c>
      <c r="K83" s="21">
        <v>5</v>
      </c>
      <c r="L83" s="24">
        <v>-15</v>
      </c>
      <c r="M83" s="24">
        <v>3.05</v>
      </c>
      <c r="S83" s="21">
        <v>5</v>
      </c>
      <c r="T83" s="24">
        <v>-6.36</v>
      </c>
      <c r="U83" s="24">
        <v>2.66</v>
      </c>
    </row>
    <row r="84" spans="7:21" x14ac:dyDescent="0.25">
      <c r="G84" s="21">
        <v>6</v>
      </c>
      <c r="H84" s="24">
        <v>-7.68</v>
      </c>
      <c r="I84" s="24">
        <v>3.56</v>
      </c>
      <c r="K84" s="21">
        <v>6</v>
      </c>
      <c r="L84" s="24">
        <v>-11.33</v>
      </c>
      <c r="M84" s="24">
        <v>2.73</v>
      </c>
      <c r="S84" s="21">
        <v>6</v>
      </c>
      <c r="T84" s="24">
        <v>-9.42</v>
      </c>
      <c r="U84" s="24">
        <v>2.66</v>
      </c>
    </row>
    <row r="85" spans="7:21" x14ac:dyDescent="0.25">
      <c r="G85" s="21">
        <v>7</v>
      </c>
      <c r="H85" s="24">
        <v>-5.78</v>
      </c>
      <c r="I85" s="24">
        <v>3.67</v>
      </c>
      <c r="K85" s="21">
        <v>7</v>
      </c>
      <c r="L85" s="24">
        <v>-16.29</v>
      </c>
      <c r="M85" s="24">
        <v>4.5199999999999996</v>
      </c>
      <c r="S85" s="21">
        <v>7</v>
      </c>
      <c r="T85" s="24">
        <v>-4.82</v>
      </c>
      <c r="U85" s="24">
        <v>3.57</v>
      </c>
    </row>
    <row r="86" spans="7:21" x14ac:dyDescent="0.25">
      <c r="G86" s="21">
        <v>8</v>
      </c>
      <c r="H86" s="24">
        <v>-3.87</v>
      </c>
      <c r="I86" s="24">
        <v>4.17</v>
      </c>
      <c r="K86" s="21">
        <v>8</v>
      </c>
      <c r="L86" s="24">
        <v>-13.24</v>
      </c>
      <c r="M86" s="24">
        <v>3.01</v>
      </c>
      <c r="S86" s="21">
        <v>8</v>
      </c>
      <c r="T86" s="24">
        <v>-6.35</v>
      </c>
      <c r="U86" s="24">
        <v>2.89</v>
      </c>
    </row>
    <row r="87" spans="7:21" x14ac:dyDescent="0.25">
      <c r="G87" s="21">
        <v>9</v>
      </c>
      <c r="H87" s="24">
        <v>-4.0199999999999996</v>
      </c>
      <c r="I87" s="24">
        <v>7.28</v>
      </c>
      <c r="K87" s="21">
        <v>9</v>
      </c>
      <c r="L87" s="24">
        <v>-11.9</v>
      </c>
      <c r="M87" s="24">
        <v>2.73</v>
      </c>
      <c r="S87" s="21">
        <v>9</v>
      </c>
      <c r="T87" s="24">
        <v>-6.35</v>
      </c>
      <c r="U87" s="24">
        <v>3.23</v>
      </c>
    </row>
    <row r="88" spans="7:21" x14ac:dyDescent="0.25">
      <c r="G88" s="21">
        <v>10</v>
      </c>
      <c r="H88" s="24">
        <v>-3.87</v>
      </c>
      <c r="I88" s="24">
        <v>3.15</v>
      </c>
      <c r="K88" s="21">
        <v>10</v>
      </c>
      <c r="L88" s="24">
        <v>-11.32</v>
      </c>
      <c r="M88" s="24">
        <v>3.54</v>
      </c>
      <c r="S88" s="21">
        <v>10</v>
      </c>
      <c r="T88" s="24">
        <v>-6.35</v>
      </c>
      <c r="U88" s="24">
        <v>4.1900000000000004</v>
      </c>
    </row>
    <row r="89" spans="7:21" x14ac:dyDescent="0.25">
      <c r="G89" s="21"/>
      <c r="H89" s="25"/>
      <c r="I89" s="25"/>
      <c r="K89" s="21"/>
      <c r="L89" s="25"/>
      <c r="M89" s="25"/>
      <c r="S89" s="21"/>
      <c r="T89" s="25"/>
      <c r="U89" s="25"/>
    </row>
    <row r="90" spans="7:21" x14ac:dyDescent="0.25">
      <c r="G90" s="21" t="s">
        <v>21</v>
      </c>
      <c r="H90" s="24">
        <f>AVERAGE(H79:H88)</f>
        <v>-8.2600000000000016</v>
      </c>
      <c r="I90" s="24">
        <f>AVERAGE(I79:I88)</f>
        <v>4.6059999999999999</v>
      </c>
      <c r="K90" s="21" t="s">
        <v>21</v>
      </c>
      <c r="L90" s="24">
        <f>AVERAGE(L79:L88)</f>
        <v>-13.531000000000001</v>
      </c>
      <c r="M90" s="24">
        <f>AVERAGE(M79:M88)</f>
        <v>3.4360000000000008</v>
      </c>
      <c r="S90" s="21" t="s">
        <v>21</v>
      </c>
      <c r="T90" s="24">
        <f>AVERAGE(T79:T88)</f>
        <v>-7.7629999999999999</v>
      </c>
      <c r="U90" s="24">
        <f>AVERAGE(U79:U88)</f>
        <v>3.3420000000000001</v>
      </c>
    </row>
    <row r="91" spans="7:21" x14ac:dyDescent="0.25">
      <c r="G91" s="21" t="s">
        <v>22</v>
      </c>
      <c r="H91" s="24">
        <v>1.62</v>
      </c>
      <c r="I91" s="24">
        <v>0.43</v>
      </c>
      <c r="K91" s="21" t="s">
        <v>22</v>
      </c>
      <c r="L91" s="24">
        <v>0.72</v>
      </c>
      <c r="M91" s="24">
        <v>0.24</v>
      </c>
      <c r="S91" s="21" t="s">
        <v>22</v>
      </c>
      <c r="T91" s="24">
        <v>0.86</v>
      </c>
      <c r="U91" s="24">
        <v>0.21</v>
      </c>
    </row>
    <row r="93" spans="7:21" x14ac:dyDescent="0.25">
      <c r="G93" s="26" t="s">
        <v>24</v>
      </c>
      <c r="H93" s="27"/>
      <c r="I93" s="27"/>
      <c r="K93" s="26" t="s">
        <v>24</v>
      </c>
      <c r="L93" s="27"/>
      <c r="M93" s="27"/>
      <c r="S93" s="26" t="s">
        <v>24</v>
      </c>
      <c r="T93" s="27"/>
      <c r="U93" s="27"/>
    </row>
    <row r="94" spans="7:21" x14ac:dyDescent="0.25">
      <c r="G94" s="26" t="s">
        <v>25</v>
      </c>
      <c r="H94" s="27" t="s">
        <v>579</v>
      </c>
      <c r="I94" s="27"/>
      <c r="K94" s="26" t="s">
        <v>25</v>
      </c>
      <c r="L94" s="27" t="s">
        <v>581</v>
      </c>
      <c r="M94" s="27"/>
      <c r="S94" s="26" t="s">
        <v>25</v>
      </c>
      <c r="T94" s="27" t="s">
        <v>577</v>
      </c>
      <c r="U94" s="27"/>
    </row>
    <row r="95" spans="7:21" x14ac:dyDescent="0.25">
      <c r="G95" t="s">
        <v>26</v>
      </c>
      <c r="H95" t="s">
        <v>580</v>
      </c>
      <c r="K95" t="s">
        <v>26</v>
      </c>
      <c r="L95" t="s">
        <v>582</v>
      </c>
      <c r="S95" t="s">
        <v>26</v>
      </c>
      <c r="T95" t="s">
        <v>578</v>
      </c>
    </row>
    <row r="97" spans="7:18" x14ac:dyDescent="0.25">
      <c r="O97" s="45"/>
      <c r="P97" s="45"/>
      <c r="Q97" s="45"/>
      <c r="R97" s="45"/>
    </row>
    <row r="98" spans="7:18" x14ac:dyDescent="0.25">
      <c r="G98" s="10" t="s">
        <v>2</v>
      </c>
      <c r="H98" s="11" t="s">
        <v>1028</v>
      </c>
      <c r="K98" s="10" t="s">
        <v>2</v>
      </c>
      <c r="L98" s="11" t="s">
        <v>1028</v>
      </c>
      <c r="O98" s="51"/>
      <c r="P98" s="51"/>
      <c r="Q98" s="51"/>
      <c r="R98" s="45"/>
    </row>
    <row r="99" spans="7:18" x14ac:dyDescent="0.25">
      <c r="G99" s="10" t="s">
        <v>3</v>
      </c>
      <c r="H99" s="11" t="s">
        <v>403</v>
      </c>
      <c r="K99" s="10" t="s">
        <v>3</v>
      </c>
      <c r="L99" s="11" t="s">
        <v>564</v>
      </c>
      <c r="O99" s="51"/>
      <c r="P99" s="51"/>
      <c r="Q99" s="51"/>
      <c r="R99" s="45"/>
    </row>
    <row r="100" spans="7:18" x14ac:dyDescent="0.25">
      <c r="G100" s="13" t="s">
        <v>4</v>
      </c>
      <c r="H100" s="13"/>
      <c r="K100" s="13" t="s">
        <v>4</v>
      </c>
      <c r="L100" s="13"/>
      <c r="O100" s="51"/>
      <c r="P100" s="51"/>
      <c r="Q100" s="51"/>
      <c r="R100" s="45"/>
    </row>
    <row r="101" spans="7:18" x14ac:dyDescent="0.25">
      <c r="G101" s="13" t="s">
        <v>6</v>
      </c>
      <c r="H101" s="15">
        <v>103</v>
      </c>
      <c r="K101" s="13" t="s">
        <v>6</v>
      </c>
      <c r="L101" s="15">
        <v>123</v>
      </c>
      <c r="O101" s="51"/>
      <c r="P101" s="51"/>
      <c r="Q101" s="51"/>
      <c r="R101" s="45"/>
    </row>
    <row r="102" spans="7:18" x14ac:dyDescent="0.25">
      <c r="G102" s="13" t="s">
        <v>8</v>
      </c>
      <c r="H102" s="15">
        <v>0.67</v>
      </c>
      <c r="K102" s="13" t="s">
        <v>8</v>
      </c>
      <c r="L102" s="15">
        <v>0.78</v>
      </c>
      <c r="O102" s="51"/>
      <c r="P102" s="51"/>
      <c r="Q102" s="51"/>
      <c r="R102" s="45"/>
    </row>
    <row r="103" spans="7:18" x14ac:dyDescent="0.25">
      <c r="G103" s="13" t="s">
        <v>10</v>
      </c>
      <c r="H103" s="15">
        <v>15.81</v>
      </c>
      <c r="K103" s="13" t="s">
        <v>10</v>
      </c>
      <c r="L103" s="15">
        <v>16.29</v>
      </c>
      <c r="O103" s="51"/>
      <c r="P103" s="51"/>
      <c r="Q103" s="51"/>
      <c r="R103" s="45"/>
    </row>
    <row r="104" spans="7:18" x14ac:dyDescent="0.25">
      <c r="G104" s="13" t="s">
        <v>12</v>
      </c>
      <c r="H104" s="15">
        <v>416</v>
      </c>
      <c r="K104" s="13" t="s">
        <v>12</v>
      </c>
      <c r="L104" s="15">
        <v>443</v>
      </c>
      <c r="O104" s="51"/>
      <c r="P104" s="51"/>
      <c r="Q104" s="51"/>
      <c r="R104" s="45"/>
    </row>
    <row r="105" spans="7:18" x14ac:dyDescent="0.25">
      <c r="G105" s="13" t="s">
        <v>14</v>
      </c>
      <c r="H105" s="15">
        <v>921</v>
      </c>
      <c r="K105" s="13" t="s">
        <v>14</v>
      </c>
      <c r="L105" s="15">
        <v>1054</v>
      </c>
      <c r="O105" s="51"/>
      <c r="P105" s="51"/>
      <c r="Q105" s="51"/>
      <c r="R105" s="45"/>
    </row>
    <row r="106" spans="7:18" x14ac:dyDescent="0.25">
      <c r="O106" s="51"/>
      <c r="P106" s="51"/>
      <c r="Q106" s="51"/>
      <c r="R106" s="45"/>
    </row>
    <row r="107" spans="7:18" x14ac:dyDescent="0.25">
      <c r="O107" s="51"/>
      <c r="P107" s="51"/>
      <c r="Q107" s="51"/>
      <c r="R107" s="45"/>
    </row>
    <row r="108" spans="7:18" x14ac:dyDescent="0.25">
      <c r="G108" s="21" t="s">
        <v>15</v>
      </c>
      <c r="H108" s="21" t="s">
        <v>19</v>
      </c>
      <c r="I108" s="21" t="s">
        <v>20</v>
      </c>
      <c r="K108" s="21" t="s">
        <v>15</v>
      </c>
      <c r="L108" s="21" t="s">
        <v>19</v>
      </c>
      <c r="M108" s="21" t="s">
        <v>20</v>
      </c>
      <c r="O108" s="51"/>
      <c r="P108" s="51"/>
      <c r="Q108" s="51"/>
      <c r="R108" s="45"/>
    </row>
    <row r="109" spans="7:18" x14ac:dyDescent="0.25">
      <c r="G109" s="21">
        <v>1</v>
      </c>
      <c r="H109" s="24">
        <v>-16.48</v>
      </c>
      <c r="I109" s="24">
        <v>3.65</v>
      </c>
      <c r="K109" s="21">
        <v>1</v>
      </c>
      <c r="L109" s="24">
        <v>-8.85</v>
      </c>
      <c r="M109" s="24">
        <v>2.76</v>
      </c>
      <c r="O109" s="51"/>
      <c r="P109" s="52"/>
      <c r="Q109" s="52"/>
      <c r="R109" s="45"/>
    </row>
    <row r="110" spans="7:18" x14ac:dyDescent="0.25">
      <c r="G110" s="21">
        <v>2</v>
      </c>
      <c r="H110" s="24">
        <v>-17.079999999999998</v>
      </c>
      <c r="I110" s="24">
        <v>3.56</v>
      </c>
      <c r="K110" s="21">
        <v>2</v>
      </c>
      <c r="L110" s="24">
        <v>-10.16</v>
      </c>
      <c r="M110" s="24">
        <v>3.31</v>
      </c>
      <c r="O110" s="51"/>
      <c r="P110" s="52"/>
      <c r="Q110" s="52"/>
      <c r="R110" s="45"/>
    </row>
    <row r="111" spans="7:18" x14ac:dyDescent="0.25">
      <c r="G111" s="21">
        <v>3</v>
      </c>
      <c r="H111" s="24">
        <v>-15.33</v>
      </c>
      <c r="I111" s="24">
        <v>4.34</v>
      </c>
      <c r="K111" s="21">
        <v>3</v>
      </c>
      <c r="L111" s="24">
        <v>-5.12</v>
      </c>
      <c r="M111" s="24">
        <v>3.06</v>
      </c>
      <c r="O111" s="51"/>
      <c r="P111" s="52"/>
      <c r="Q111" s="52"/>
      <c r="R111" s="45"/>
    </row>
    <row r="112" spans="7:18" x14ac:dyDescent="0.25">
      <c r="G112" s="21">
        <v>4</v>
      </c>
      <c r="H112" s="24">
        <v>-15.4</v>
      </c>
      <c r="I112" s="24">
        <v>3.95</v>
      </c>
      <c r="K112" s="21">
        <v>4</v>
      </c>
      <c r="L112" s="24">
        <v>-7.05</v>
      </c>
      <c r="M112" s="24">
        <v>3.01</v>
      </c>
      <c r="O112" s="51"/>
      <c r="P112" s="52"/>
      <c r="Q112" s="52"/>
      <c r="R112" s="45"/>
    </row>
    <row r="113" spans="7:18" x14ac:dyDescent="0.25">
      <c r="G113" s="21">
        <v>5</v>
      </c>
      <c r="H113" s="24">
        <v>-16.28</v>
      </c>
      <c r="I113" s="24">
        <v>4.3600000000000003</v>
      </c>
      <c r="K113" s="21">
        <v>5</v>
      </c>
      <c r="L113" s="24">
        <v>-6.55</v>
      </c>
      <c r="M113" s="24">
        <v>2.72</v>
      </c>
      <c r="O113" s="51"/>
      <c r="P113" s="52"/>
      <c r="Q113" s="52"/>
      <c r="R113" s="45"/>
    </row>
    <row r="114" spans="7:18" x14ac:dyDescent="0.25">
      <c r="G114" s="21">
        <v>6</v>
      </c>
      <c r="H114" s="24">
        <v>-6.63</v>
      </c>
      <c r="I114" s="24">
        <v>6.27</v>
      </c>
      <c r="K114" s="21">
        <v>6</v>
      </c>
      <c r="L114" s="24">
        <v>-3.66</v>
      </c>
      <c r="M114" s="24">
        <v>4.37</v>
      </c>
      <c r="O114" s="51"/>
      <c r="P114" s="52"/>
      <c r="Q114" s="52"/>
      <c r="R114" s="45"/>
    </row>
    <row r="115" spans="7:18" x14ac:dyDescent="0.25">
      <c r="G115" s="21">
        <v>7</v>
      </c>
      <c r="H115" s="24">
        <v>-15.58</v>
      </c>
      <c r="I115" s="24">
        <v>4.67</v>
      </c>
      <c r="K115" s="21">
        <v>7</v>
      </c>
      <c r="L115" s="24">
        <v>-3.49</v>
      </c>
      <c r="M115" s="24">
        <v>3.12</v>
      </c>
      <c r="O115" s="51"/>
      <c r="P115" s="52"/>
      <c r="Q115" s="52"/>
      <c r="R115" s="45"/>
    </row>
    <row r="116" spans="7:18" x14ac:dyDescent="0.25">
      <c r="G116" s="21">
        <v>8</v>
      </c>
      <c r="H116" s="24">
        <v>-10.65</v>
      </c>
      <c r="I116" s="24">
        <v>3.5</v>
      </c>
      <c r="K116" s="21">
        <v>8</v>
      </c>
      <c r="L116" s="24">
        <v>-5.14</v>
      </c>
      <c r="M116" s="24">
        <v>2.71</v>
      </c>
      <c r="O116" s="51"/>
      <c r="P116" s="52"/>
      <c r="Q116" s="52"/>
      <c r="R116" s="45"/>
    </row>
    <row r="117" spans="7:18" x14ac:dyDescent="0.25">
      <c r="G117" s="21">
        <v>9</v>
      </c>
      <c r="H117" s="24">
        <v>-10.74</v>
      </c>
      <c r="I117" s="24">
        <v>6.04</v>
      </c>
      <c r="K117" s="21">
        <v>9</v>
      </c>
      <c r="L117" s="24">
        <v>-8.1199999999999992</v>
      </c>
      <c r="M117" s="24">
        <v>3.47</v>
      </c>
      <c r="O117" s="51"/>
      <c r="P117" s="52"/>
      <c r="Q117" s="52"/>
      <c r="R117" s="45"/>
    </row>
    <row r="118" spans="7:18" x14ac:dyDescent="0.25">
      <c r="G118" s="21">
        <v>10</v>
      </c>
      <c r="H118" s="24">
        <v>-13.57</v>
      </c>
      <c r="I118" s="24">
        <v>5.55</v>
      </c>
      <c r="K118" s="21">
        <v>10</v>
      </c>
      <c r="L118" s="24">
        <v>-6.49</v>
      </c>
      <c r="M118" s="24">
        <v>2.54</v>
      </c>
      <c r="O118" s="51"/>
      <c r="P118" s="52"/>
      <c r="Q118" s="52"/>
      <c r="R118" s="45"/>
    </row>
    <row r="119" spans="7:18" x14ac:dyDescent="0.25">
      <c r="G119" s="21"/>
      <c r="H119" s="25"/>
      <c r="I119" s="25"/>
      <c r="K119" s="21"/>
      <c r="L119" s="25"/>
      <c r="M119" s="25"/>
      <c r="O119" s="51"/>
      <c r="P119" s="52"/>
      <c r="Q119" s="52"/>
      <c r="R119" s="45"/>
    </row>
    <row r="120" spans="7:18" x14ac:dyDescent="0.25">
      <c r="G120" s="21" t="s">
        <v>21</v>
      </c>
      <c r="H120" s="24">
        <f>AVERAGE(H109:H118)</f>
        <v>-13.774000000000001</v>
      </c>
      <c r="I120" s="24">
        <f>AVERAGE(I109:I118)</f>
        <v>4.5889999999999995</v>
      </c>
      <c r="K120" s="21" t="s">
        <v>21</v>
      </c>
      <c r="L120" s="24">
        <f>AVERAGE(L109:L118)</f>
        <v>-6.4629999999999992</v>
      </c>
      <c r="M120" s="24">
        <f>AVERAGE(M109:M118)</f>
        <v>3.1070000000000002</v>
      </c>
      <c r="O120" s="51"/>
      <c r="P120" s="52"/>
      <c r="Q120" s="52"/>
      <c r="R120" s="45"/>
    </row>
    <row r="121" spans="7:18" x14ac:dyDescent="0.25">
      <c r="G121" s="21" t="s">
        <v>22</v>
      </c>
      <c r="H121" s="24">
        <v>1.07</v>
      </c>
      <c r="I121" s="24">
        <v>0.32</v>
      </c>
      <c r="K121" s="21" t="s">
        <v>22</v>
      </c>
      <c r="L121" s="24">
        <v>0.69</v>
      </c>
      <c r="M121" s="24">
        <v>0.17</v>
      </c>
      <c r="O121" s="51"/>
      <c r="P121" s="52"/>
      <c r="Q121" s="52"/>
      <c r="R121" s="45"/>
    </row>
    <row r="122" spans="7:18" x14ac:dyDescent="0.25">
      <c r="O122" s="51"/>
      <c r="P122" s="51"/>
      <c r="Q122" s="51"/>
      <c r="R122" s="45"/>
    </row>
    <row r="123" spans="7:18" x14ac:dyDescent="0.25">
      <c r="G123" s="26" t="s">
        <v>24</v>
      </c>
      <c r="H123" s="27"/>
      <c r="I123" s="27"/>
      <c r="K123" s="26" t="s">
        <v>24</v>
      </c>
      <c r="L123" s="27"/>
      <c r="M123" s="27"/>
      <c r="O123" s="51"/>
      <c r="P123" s="51"/>
      <c r="Q123" s="51"/>
      <c r="R123" s="45"/>
    </row>
    <row r="124" spans="7:18" x14ac:dyDescent="0.25">
      <c r="G124" s="26" t="s">
        <v>25</v>
      </c>
      <c r="H124" s="27" t="s">
        <v>583</v>
      </c>
      <c r="I124" s="27"/>
      <c r="K124" s="26" t="s">
        <v>25</v>
      </c>
      <c r="L124" s="27" t="s">
        <v>585</v>
      </c>
      <c r="M124" s="27"/>
      <c r="O124" s="51"/>
      <c r="P124" s="51"/>
      <c r="Q124" s="51"/>
      <c r="R124" s="45"/>
    </row>
    <row r="125" spans="7:18" x14ac:dyDescent="0.25">
      <c r="G125" t="s">
        <v>26</v>
      </c>
      <c r="H125" t="s">
        <v>584</v>
      </c>
      <c r="K125" t="s">
        <v>26</v>
      </c>
      <c r="L125" t="s">
        <v>586</v>
      </c>
      <c r="O125" s="51"/>
      <c r="P125" s="51"/>
      <c r="Q125" s="51"/>
      <c r="R125" s="45"/>
    </row>
    <row r="126" spans="7:18" x14ac:dyDescent="0.25">
      <c r="O126" s="45"/>
      <c r="P126" s="45"/>
      <c r="Q126" s="45"/>
      <c r="R126" s="45"/>
    </row>
    <row r="127" spans="7:18" x14ac:dyDescent="0.25">
      <c r="O127" s="45"/>
      <c r="P127" s="45"/>
      <c r="Q127" s="45"/>
      <c r="R127" s="45"/>
    </row>
    <row r="128" spans="7:18" x14ac:dyDescent="0.25">
      <c r="G128" s="10" t="s">
        <v>2</v>
      </c>
      <c r="H128" s="11" t="s">
        <v>1028</v>
      </c>
      <c r="K128" s="10" t="s">
        <v>2</v>
      </c>
      <c r="L128" s="11" t="s">
        <v>1028</v>
      </c>
      <c r="O128" s="45"/>
      <c r="P128" s="45"/>
      <c r="Q128" s="45"/>
      <c r="R128" s="45"/>
    </row>
    <row r="129" spans="7:18" x14ac:dyDescent="0.25">
      <c r="G129" s="10" t="s">
        <v>3</v>
      </c>
      <c r="H129" s="11" t="s">
        <v>403</v>
      </c>
      <c r="K129" s="10" t="s">
        <v>3</v>
      </c>
      <c r="L129" s="11" t="s">
        <v>564</v>
      </c>
      <c r="O129" s="45"/>
      <c r="P129" s="45"/>
      <c r="Q129" s="45"/>
      <c r="R129" s="45"/>
    </row>
    <row r="130" spans="7:18" x14ac:dyDescent="0.25">
      <c r="G130" s="13" t="s">
        <v>4</v>
      </c>
      <c r="H130" s="13"/>
      <c r="K130" s="13" t="s">
        <v>4</v>
      </c>
      <c r="L130" s="13"/>
      <c r="O130" s="45"/>
      <c r="P130" s="45"/>
      <c r="Q130" s="45"/>
      <c r="R130" s="45"/>
    </row>
    <row r="131" spans="7:18" x14ac:dyDescent="0.25">
      <c r="G131" s="13" t="s">
        <v>6</v>
      </c>
      <c r="H131" s="15">
        <v>101</v>
      </c>
      <c r="K131" s="13" t="s">
        <v>6</v>
      </c>
      <c r="L131" s="15">
        <v>109</v>
      </c>
      <c r="O131" s="45"/>
      <c r="P131" s="45"/>
      <c r="Q131" s="45"/>
      <c r="R131" s="45"/>
    </row>
    <row r="132" spans="7:18" x14ac:dyDescent="0.25">
      <c r="G132" s="13" t="s">
        <v>8</v>
      </c>
      <c r="H132" s="15">
        <v>0.66</v>
      </c>
      <c r="K132" s="13" t="s">
        <v>8</v>
      </c>
      <c r="L132" s="15">
        <v>0.7</v>
      </c>
      <c r="O132" s="45"/>
      <c r="P132" s="45"/>
      <c r="Q132" s="45"/>
      <c r="R132" s="45"/>
    </row>
    <row r="133" spans="7:18" x14ac:dyDescent="0.25">
      <c r="G133" s="13" t="s">
        <v>10</v>
      </c>
      <c r="H133" s="15">
        <v>15.96</v>
      </c>
      <c r="K133" s="13" t="s">
        <v>10</v>
      </c>
      <c r="L133" s="15">
        <v>15.24</v>
      </c>
    </row>
    <row r="134" spans="7:18" x14ac:dyDescent="0.25">
      <c r="G134" s="13" t="s">
        <v>12</v>
      </c>
      <c r="H134" s="15">
        <v>405</v>
      </c>
      <c r="K134" s="13" t="s">
        <v>12</v>
      </c>
      <c r="L134" s="15">
        <v>441</v>
      </c>
    </row>
    <row r="135" spans="7:18" x14ac:dyDescent="0.25">
      <c r="G135" s="13" t="s">
        <v>14</v>
      </c>
      <c r="H135" s="15">
        <v>1034</v>
      </c>
      <c r="K135" s="13" t="s">
        <v>14</v>
      </c>
      <c r="L135" s="15">
        <v>1090</v>
      </c>
    </row>
    <row r="138" spans="7:18" x14ac:dyDescent="0.25">
      <c r="G138" s="21" t="s">
        <v>15</v>
      </c>
      <c r="H138" s="21" t="s">
        <v>19</v>
      </c>
      <c r="I138" s="21" t="s">
        <v>20</v>
      </c>
      <c r="K138" s="21" t="s">
        <v>15</v>
      </c>
      <c r="L138" s="21" t="s">
        <v>19</v>
      </c>
      <c r="M138" s="21" t="s">
        <v>20</v>
      </c>
    </row>
    <row r="139" spans="7:18" x14ac:dyDescent="0.25">
      <c r="G139" s="21">
        <v>1</v>
      </c>
      <c r="H139" s="24">
        <v>-20.28</v>
      </c>
      <c r="I139" s="24">
        <v>4.8899999999999997</v>
      </c>
      <c r="K139" s="21">
        <v>1</v>
      </c>
      <c r="L139" s="24">
        <v>-10.85</v>
      </c>
      <c r="M139" s="24">
        <v>3.12</v>
      </c>
    </row>
    <row r="140" spans="7:18" x14ac:dyDescent="0.25">
      <c r="G140" s="21">
        <v>2</v>
      </c>
      <c r="H140" s="24">
        <v>-13.43</v>
      </c>
      <c r="I140" s="24">
        <v>3.78</v>
      </c>
      <c r="K140" s="21">
        <v>2</v>
      </c>
      <c r="L140" s="24">
        <v>-10.43</v>
      </c>
      <c r="M140" s="24">
        <v>2.95</v>
      </c>
    </row>
    <row r="141" spans="7:18" x14ac:dyDescent="0.25">
      <c r="G141" s="21">
        <v>3</v>
      </c>
      <c r="H141" s="24">
        <v>-13.78</v>
      </c>
      <c r="I141" s="24">
        <v>3.36</v>
      </c>
      <c r="K141" s="21">
        <v>3</v>
      </c>
      <c r="L141" s="24">
        <v>-10.5</v>
      </c>
      <c r="M141" s="24">
        <v>3.09</v>
      </c>
    </row>
    <row r="142" spans="7:18" x14ac:dyDescent="0.25">
      <c r="G142" s="21">
        <v>4</v>
      </c>
      <c r="H142" s="24">
        <v>-7.65</v>
      </c>
      <c r="I142" s="24">
        <v>5.43</v>
      </c>
      <c r="K142" s="21">
        <v>4</v>
      </c>
      <c r="L142" s="24">
        <v>-5.31</v>
      </c>
      <c r="M142" s="24">
        <v>3.02</v>
      </c>
    </row>
    <row r="143" spans="7:18" x14ac:dyDescent="0.25">
      <c r="G143" s="21">
        <v>5</v>
      </c>
      <c r="H143" s="24">
        <v>-5.89</v>
      </c>
      <c r="I143" s="24">
        <v>3.73</v>
      </c>
      <c r="K143" s="21">
        <v>5</v>
      </c>
      <c r="L143" s="24">
        <v>-7.03</v>
      </c>
      <c r="M143" s="24">
        <v>3.89</v>
      </c>
    </row>
    <row r="144" spans="7:18" x14ac:dyDescent="0.25">
      <c r="G144" s="21">
        <v>6</v>
      </c>
      <c r="H144" s="24">
        <v>-14.48</v>
      </c>
      <c r="I144" s="24">
        <v>3.17</v>
      </c>
      <c r="K144" s="21">
        <v>6</v>
      </c>
      <c r="L144" s="24">
        <v>-3.59</v>
      </c>
      <c r="M144" s="24">
        <v>4.84</v>
      </c>
    </row>
    <row r="145" spans="7:13" x14ac:dyDescent="0.25">
      <c r="G145" s="21">
        <v>7</v>
      </c>
      <c r="H145" s="24">
        <v>4.7300000000000004</v>
      </c>
      <c r="I145" s="24">
        <v>3.55</v>
      </c>
      <c r="K145" s="21">
        <v>7</v>
      </c>
      <c r="L145" s="24">
        <v>-6.99</v>
      </c>
      <c r="M145" s="24">
        <v>2.84</v>
      </c>
    </row>
    <row r="146" spans="7:13" x14ac:dyDescent="0.25">
      <c r="G146" s="21">
        <v>8</v>
      </c>
      <c r="H146" s="24">
        <v>-8.56</v>
      </c>
      <c r="I146" s="24">
        <v>6.16</v>
      </c>
      <c r="K146" s="21">
        <v>8</v>
      </c>
      <c r="L146" s="24">
        <v>-5.22</v>
      </c>
      <c r="M146" s="24">
        <v>3.1</v>
      </c>
    </row>
    <row r="147" spans="7:13" x14ac:dyDescent="0.25">
      <c r="G147" s="21">
        <v>9</v>
      </c>
      <c r="H147" s="24">
        <v>-11.55</v>
      </c>
      <c r="I147" s="24">
        <v>7.02</v>
      </c>
      <c r="K147" s="21">
        <v>9</v>
      </c>
      <c r="L147" s="24">
        <v>-5.23</v>
      </c>
      <c r="M147" s="24">
        <v>2.73</v>
      </c>
    </row>
    <row r="148" spans="7:13" x14ac:dyDescent="0.25">
      <c r="G148" s="21">
        <v>10</v>
      </c>
      <c r="H148" s="24">
        <v>-2.1800000000000002</v>
      </c>
      <c r="I148" s="24">
        <v>3.47</v>
      </c>
      <c r="K148" s="21">
        <v>10</v>
      </c>
      <c r="L148" s="24">
        <v>-3.63</v>
      </c>
      <c r="M148" s="24">
        <v>2.92</v>
      </c>
    </row>
    <row r="149" spans="7:13" x14ac:dyDescent="0.25">
      <c r="G149" s="21"/>
      <c r="H149" s="25"/>
      <c r="I149" s="25"/>
      <c r="K149" s="21"/>
      <c r="L149" s="25"/>
      <c r="M149" s="25"/>
    </row>
    <row r="150" spans="7:13" x14ac:dyDescent="0.25">
      <c r="G150" s="21" t="s">
        <v>21</v>
      </c>
      <c r="H150" s="24">
        <f>AVERAGE(H139:H148)</f>
        <v>-9.3070000000000004</v>
      </c>
      <c r="I150" s="24">
        <f>AVERAGE(I139:I148)</f>
        <v>4.4560000000000004</v>
      </c>
      <c r="K150" s="21" t="s">
        <v>21</v>
      </c>
      <c r="L150" s="24">
        <f>AVERAGE(L139:L148)</f>
        <v>-6.8780000000000001</v>
      </c>
      <c r="M150" s="24">
        <f>AVERAGE(M139:M148)</f>
        <v>3.25</v>
      </c>
    </row>
    <row r="151" spans="7:13" x14ac:dyDescent="0.25">
      <c r="G151" s="21" t="s">
        <v>22</v>
      </c>
      <c r="H151" s="24">
        <v>2.2400000000000002</v>
      </c>
      <c r="I151" s="24">
        <v>0.43</v>
      </c>
      <c r="K151" s="21" t="s">
        <v>22</v>
      </c>
      <c r="L151" s="24">
        <v>0.89</v>
      </c>
      <c r="M151" s="24">
        <v>0.2</v>
      </c>
    </row>
    <row r="153" spans="7:13" x14ac:dyDescent="0.25">
      <c r="G153" s="26" t="s">
        <v>24</v>
      </c>
      <c r="H153" s="27"/>
      <c r="I153" s="27"/>
      <c r="K153" s="26" t="s">
        <v>24</v>
      </c>
      <c r="L153" s="27"/>
      <c r="M153" s="27"/>
    </row>
    <row r="154" spans="7:13" x14ac:dyDescent="0.25">
      <c r="G154" s="26" t="s">
        <v>25</v>
      </c>
      <c r="H154" s="27" t="s">
        <v>587</v>
      </c>
      <c r="I154" s="27"/>
      <c r="K154" s="26" t="s">
        <v>25</v>
      </c>
      <c r="L154" s="27" t="s">
        <v>589</v>
      </c>
      <c r="M154" s="27"/>
    </row>
    <row r="155" spans="7:13" x14ac:dyDescent="0.25">
      <c r="G155" t="s">
        <v>26</v>
      </c>
      <c r="H155" t="s">
        <v>588</v>
      </c>
      <c r="K155" t="s">
        <v>26</v>
      </c>
      <c r="L155" t="s">
        <v>590</v>
      </c>
    </row>
    <row r="156" spans="7:13" x14ac:dyDescent="0.25">
      <c r="L156" t="s">
        <v>628</v>
      </c>
    </row>
  </sheetData>
  <mergeCells count="1">
    <mergeCell ref="B2:G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185"/>
  <sheetViews>
    <sheetView zoomScale="90" zoomScaleNormal="90" workbookViewId="0">
      <selection activeCell="D1" sqref="D1"/>
    </sheetView>
  </sheetViews>
  <sheetFormatPr defaultRowHeight="15" x14ac:dyDescent="0.25"/>
  <cols>
    <col min="1" max="1" width="26.28515625" customWidth="1"/>
    <col min="2" max="2" width="20.85546875" customWidth="1"/>
    <col min="3" max="3" width="18.85546875" customWidth="1"/>
    <col min="4" max="4" width="19.7109375" customWidth="1"/>
    <col min="5" max="5" width="18.140625" customWidth="1"/>
    <col min="7" max="7" width="27" customWidth="1"/>
    <col min="8" max="8" width="22.5703125" customWidth="1"/>
    <col min="9" max="9" width="18.85546875" customWidth="1"/>
    <col min="11" max="11" width="26.28515625" customWidth="1"/>
    <col min="12" max="12" width="21.85546875" customWidth="1"/>
    <col min="13" max="13" width="19.28515625" customWidth="1"/>
    <col min="15" max="15" width="26.7109375" customWidth="1"/>
    <col min="16" max="16" width="22.42578125" customWidth="1"/>
    <col min="17" max="17" width="19.28515625" customWidth="1"/>
    <col min="19" max="19" width="26.85546875" customWidth="1"/>
    <col min="20" max="20" width="22.85546875" customWidth="1"/>
    <col min="21" max="21" width="19.140625" customWidth="1"/>
    <col min="23" max="23" width="26.42578125" customWidth="1"/>
    <col min="24" max="24" width="22.5703125" customWidth="1"/>
    <col min="25" max="25" width="19.5703125" customWidth="1"/>
    <col min="27" max="27" width="26.28515625" customWidth="1"/>
    <col min="28" max="28" width="22.85546875" customWidth="1"/>
    <col min="29" max="29" width="19.42578125" customWidth="1"/>
  </cols>
  <sheetData>
    <row r="1" spans="1:24" ht="17.25" x14ac:dyDescent="0.25">
      <c r="A1" s="1" t="s">
        <v>0</v>
      </c>
      <c r="B1" s="2" t="s">
        <v>1031</v>
      </c>
      <c r="C1" s="2"/>
      <c r="D1" s="2" t="s">
        <v>1071</v>
      </c>
      <c r="E1" s="2"/>
      <c r="F1" s="3"/>
      <c r="G1" s="4"/>
    </row>
    <row r="2" spans="1:24" x14ac:dyDescent="0.25">
      <c r="A2" s="5" t="s">
        <v>1</v>
      </c>
      <c r="B2" s="41" t="s">
        <v>1070</v>
      </c>
      <c r="C2" s="41"/>
      <c r="D2" s="41"/>
      <c r="E2" s="41"/>
      <c r="F2" s="41"/>
      <c r="G2" s="42"/>
    </row>
    <row r="3" spans="1:24" x14ac:dyDescent="0.25">
      <c r="A3" s="6"/>
      <c r="B3" s="41"/>
      <c r="C3" s="41"/>
      <c r="D3" s="41"/>
      <c r="E3" s="41"/>
      <c r="F3" s="41"/>
      <c r="G3" s="42"/>
    </row>
    <row r="4" spans="1:24" x14ac:dyDescent="0.25">
      <c r="A4" s="6"/>
      <c r="B4" s="41"/>
      <c r="C4" s="41"/>
      <c r="D4" s="41"/>
      <c r="E4" s="41"/>
      <c r="F4" s="41"/>
      <c r="G4" s="42"/>
      <c r="H4" s="50" t="s">
        <v>1005</v>
      </c>
      <c r="L4" s="50" t="s">
        <v>1006</v>
      </c>
      <c r="P4" s="50" t="s">
        <v>1007</v>
      </c>
      <c r="T4" s="50" t="s">
        <v>1008</v>
      </c>
      <c r="X4" s="50" t="s">
        <v>1030</v>
      </c>
    </row>
    <row r="5" spans="1:24" x14ac:dyDescent="0.25">
      <c r="A5" s="6"/>
      <c r="B5" s="41"/>
      <c r="C5" s="41"/>
      <c r="D5" s="41"/>
      <c r="E5" s="41"/>
      <c r="F5" s="41"/>
      <c r="G5" s="42"/>
    </row>
    <row r="6" spans="1:24" x14ac:dyDescent="0.25">
      <c r="A6" s="7"/>
      <c r="B6" s="43"/>
      <c r="C6" s="43"/>
      <c r="D6" s="43"/>
      <c r="E6" s="43"/>
      <c r="F6" s="43"/>
      <c r="G6" s="44"/>
    </row>
    <row r="7" spans="1:24" x14ac:dyDescent="0.25">
      <c r="D7" s="8"/>
      <c r="E7" s="9"/>
    </row>
    <row r="8" spans="1:24" x14ac:dyDescent="0.25">
      <c r="A8" s="45"/>
      <c r="B8" s="45"/>
      <c r="C8" s="45"/>
      <c r="D8" s="46"/>
      <c r="E8" s="47"/>
      <c r="G8" s="10" t="s">
        <v>2</v>
      </c>
      <c r="H8" s="11" t="s">
        <v>591</v>
      </c>
      <c r="K8" s="10" t="s">
        <v>2</v>
      </c>
      <c r="L8" s="11" t="s">
        <v>591</v>
      </c>
      <c r="O8" s="10" t="s">
        <v>2</v>
      </c>
      <c r="P8" s="11" t="s">
        <v>591</v>
      </c>
      <c r="S8" s="10" t="s">
        <v>2</v>
      </c>
      <c r="T8" s="11" t="s">
        <v>591</v>
      </c>
      <c r="W8" s="10" t="s">
        <v>2</v>
      </c>
      <c r="X8" s="11" t="s">
        <v>591</v>
      </c>
    </row>
    <row r="9" spans="1:24" x14ac:dyDescent="0.25">
      <c r="A9" s="45"/>
      <c r="B9" s="45"/>
      <c r="C9" s="45"/>
      <c r="D9" s="46"/>
      <c r="E9" s="47"/>
      <c r="G9" s="10" t="s">
        <v>3</v>
      </c>
      <c r="H9" s="11" t="s">
        <v>403</v>
      </c>
      <c r="K9" s="10" t="s">
        <v>3</v>
      </c>
      <c r="L9" s="11" t="s">
        <v>564</v>
      </c>
      <c r="O9" s="10" t="s">
        <v>3</v>
      </c>
      <c r="P9" s="11" t="s">
        <v>559</v>
      </c>
      <c r="S9" s="10" t="s">
        <v>3</v>
      </c>
      <c r="T9" s="11" t="s">
        <v>559</v>
      </c>
      <c r="W9" s="10" t="s">
        <v>3</v>
      </c>
      <c r="X9" s="11" t="s">
        <v>403</v>
      </c>
    </row>
    <row r="10" spans="1:24" x14ac:dyDescent="0.25">
      <c r="A10" s="45"/>
      <c r="B10" s="45"/>
      <c r="C10" s="45"/>
      <c r="D10" s="46"/>
      <c r="E10" s="47"/>
      <c r="G10" s="13" t="s">
        <v>4</v>
      </c>
      <c r="H10" s="13"/>
      <c r="K10" s="13" t="s">
        <v>4</v>
      </c>
      <c r="L10" s="13"/>
      <c r="O10" s="13" t="s">
        <v>4</v>
      </c>
      <c r="P10" s="13"/>
      <c r="S10" s="13" t="s">
        <v>4</v>
      </c>
      <c r="T10" s="13"/>
      <c r="W10" s="13" t="s">
        <v>4</v>
      </c>
      <c r="X10" s="13"/>
    </row>
    <row r="11" spans="1:24" x14ac:dyDescent="0.25">
      <c r="A11" s="45"/>
      <c r="B11" s="47"/>
      <c r="C11" s="45"/>
      <c r="D11" s="46"/>
      <c r="E11" s="47"/>
      <c r="G11" s="13" t="s">
        <v>6</v>
      </c>
      <c r="H11" s="15">
        <v>38</v>
      </c>
      <c r="K11" s="13" t="s">
        <v>6</v>
      </c>
      <c r="L11" s="15">
        <v>41</v>
      </c>
      <c r="O11" s="13" t="s">
        <v>6</v>
      </c>
      <c r="P11" s="15">
        <v>57</v>
      </c>
      <c r="S11" s="13" t="s">
        <v>6</v>
      </c>
      <c r="T11" s="15">
        <v>66</v>
      </c>
      <c r="W11" s="13" t="s">
        <v>6</v>
      </c>
      <c r="X11" s="15">
        <v>44</v>
      </c>
    </row>
    <row r="12" spans="1:24" x14ac:dyDescent="0.25">
      <c r="A12" s="45"/>
      <c r="B12" s="46"/>
      <c r="C12" s="45"/>
      <c r="D12" s="46"/>
      <c r="E12" s="47"/>
      <c r="G12" s="13" t="s">
        <v>8</v>
      </c>
      <c r="H12" s="15">
        <v>0.32</v>
      </c>
      <c r="K12" s="13" t="s">
        <v>8</v>
      </c>
      <c r="L12" s="15">
        <v>0.34</v>
      </c>
      <c r="O12" s="13" t="s">
        <v>8</v>
      </c>
      <c r="P12" s="15">
        <v>0.42</v>
      </c>
      <c r="S12" s="13" t="s">
        <v>8</v>
      </c>
      <c r="T12" s="15">
        <v>0.47</v>
      </c>
      <c r="W12" s="13" t="s">
        <v>8</v>
      </c>
      <c r="X12" s="15">
        <v>0.35</v>
      </c>
    </row>
    <row r="13" spans="1:24" x14ac:dyDescent="0.25">
      <c r="A13" s="45"/>
      <c r="B13" s="45"/>
      <c r="C13" s="45"/>
      <c r="D13" s="46"/>
      <c r="E13" s="47"/>
      <c r="G13" s="13" t="s">
        <v>10</v>
      </c>
      <c r="H13" s="15">
        <v>15.86</v>
      </c>
      <c r="K13" s="13" t="s">
        <v>10</v>
      </c>
      <c r="L13" s="15">
        <v>16.61</v>
      </c>
      <c r="O13" s="13" t="s">
        <v>10</v>
      </c>
      <c r="P13" s="15">
        <v>16.52</v>
      </c>
      <c r="S13" s="13" t="s">
        <v>10</v>
      </c>
      <c r="T13" s="15">
        <v>16.97</v>
      </c>
      <c r="W13" s="13" t="s">
        <v>10</v>
      </c>
      <c r="X13" s="15">
        <v>17.600000000000001</v>
      </c>
    </row>
    <row r="14" spans="1:24" x14ac:dyDescent="0.25">
      <c r="A14" s="45"/>
      <c r="B14" s="47"/>
      <c r="C14" s="45"/>
      <c r="D14" s="46"/>
      <c r="E14" s="47"/>
      <c r="G14" s="13" t="s">
        <v>12</v>
      </c>
      <c r="H14" s="15">
        <v>335</v>
      </c>
      <c r="K14" s="13" t="s">
        <v>12</v>
      </c>
      <c r="L14" s="15">
        <v>350</v>
      </c>
      <c r="O14" s="13" t="s">
        <v>12</v>
      </c>
      <c r="P14" s="15">
        <v>625</v>
      </c>
      <c r="S14" s="13" t="s">
        <v>12</v>
      </c>
      <c r="T14" s="15">
        <v>817</v>
      </c>
      <c r="W14" s="13" t="s">
        <v>12</v>
      </c>
      <c r="X14" s="15">
        <v>317</v>
      </c>
    </row>
    <row r="15" spans="1:24" x14ac:dyDescent="0.25">
      <c r="A15" s="45"/>
      <c r="B15" s="48"/>
      <c r="C15" s="45"/>
      <c r="D15" s="46"/>
      <c r="E15" s="47"/>
      <c r="G15" s="13" t="s">
        <v>14</v>
      </c>
      <c r="H15" s="15">
        <v>1044</v>
      </c>
      <c r="K15" s="13" t="s">
        <v>14</v>
      </c>
      <c r="L15" s="15">
        <v>1073</v>
      </c>
      <c r="O15" s="13" t="s">
        <v>14</v>
      </c>
      <c r="P15" s="15">
        <v>1313</v>
      </c>
      <c r="S15" s="13" t="s">
        <v>14</v>
      </c>
      <c r="T15" s="15">
        <v>1876</v>
      </c>
      <c r="W15" s="13" t="s">
        <v>14</v>
      </c>
      <c r="X15" s="15">
        <v>923</v>
      </c>
    </row>
    <row r="16" spans="1:24" x14ac:dyDescent="0.25">
      <c r="A16" s="45"/>
      <c r="B16" s="45"/>
      <c r="C16" s="45"/>
      <c r="D16" s="46"/>
      <c r="E16" s="47"/>
    </row>
    <row r="17" spans="1:25" x14ac:dyDescent="0.25">
      <c r="A17" s="45"/>
      <c r="B17" s="45"/>
      <c r="C17" s="45"/>
      <c r="D17" s="46"/>
      <c r="E17" s="47"/>
    </row>
    <row r="18" spans="1:25"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c r="W18" s="21" t="s">
        <v>15</v>
      </c>
      <c r="X18" s="21" t="s">
        <v>19</v>
      </c>
      <c r="Y18" s="21" t="s">
        <v>20</v>
      </c>
    </row>
    <row r="19" spans="1:25" x14ac:dyDescent="0.25">
      <c r="A19" s="45"/>
      <c r="B19" s="47"/>
      <c r="C19" s="47"/>
      <c r="D19" s="46"/>
      <c r="E19" s="47"/>
      <c r="G19" s="21">
        <v>1</v>
      </c>
      <c r="H19" s="24">
        <v>-15.25</v>
      </c>
      <c r="I19" s="24">
        <v>3.48</v>
      </c>
      <c r="K19" s="21">
        <v>1</v>
      </c>
      <c r="L19" s="24">
        <v>-8.81</v>
      </c>
      <c r="M19" s="24">
        <v>3.51</v>
      </c>
      <c r="O19" s="21">
        <v>1</v>
      </c>
      <c r="P19" s="24">
        <v>-1.68</v>
      </c>
      <c r="Q19" s="24">
        <v>2.62</v>
      </c>
      <c r="S19" s="21">
        <v>1</v>
      </c>
      <c r="T19" s="24">
        <v>-9.16</v>
      </c>
      <c r="U19" s="24">
        <v>2.29</v>
      </c>
      <c r="W19" s="21">
        <v>1</v>
      </c>
      <c r="X19" s="24">
        <v>-16.559999999999999</v>
      </c>
      <c r="Y19" s="24">
        <v>3.44</v>
      </c>
    </row>
    <row r="20" spans="1:25" x14ac:dyDescent="0.25">
      <c r="A20" s="45"/>
      <c r="B20" s="47"/>
      <c r="C20" s="47"/>
      <c r="D20" s="46"/>
      <c r="E20" s="47"/>
      <c r="G20" s="21">
        <v>2</v>
      </c>
      <c r="H20" s="24">
        <v>-12.18</v>
      </c>
      <c r="I20" s="24">
        <v>4.71</v>
      </c>
      <c r="K20" s="21">
        <v>2</v>
      </c>
      <c r="L20" s="24">
        <v>-8.89</v>
      </c>
      <c r="M20" s="24">
        <v>2.87</v>
      </c>
      <c r="O20" s="21">
        <v>2</v>
      </c>
      <c r="P20" s="24">
        <v>-7.57</v>
      </c>
      <c r="Q20" s="24">
        <v>2.77</v>
      </c>
      <c r="S20" s="21">
        <v>2</v>
      </c>
      <c r="T20" s="24">
        <v>-9.2899999999999991</v>
      </c>
      <c r="U20" s="24">
        <v>3.65</v>
      </c>
      <c r="W20" s="21">
        <v>2</v>
      </c>
      <c r="X20" s="24">
        <v>-14.76</v>
      </c>
      <c r="Y20" s="24">
        <v>3.04</v>
      </c>
    </row>
    <row r="21" spans="1:25" x14ac:dyDescent="0.25">
      <c r="A21" s="45"/>
      <c r="B21" s="47"/>
      <c r="C21" s="47"/>
      <c r="D21" s="46"/>
      <c r="E21" s="47"/>
      <c r="G21" s="21">
        <v>3</v>
      </c>
      <c r="H21" s="24">
        <v>-10.16</v>
      </c>
      <c r="I21" s="24">
        <v>4.18</v>
      </c>
      <c r="K21" s="21">
        <v>3</v>
      </c>
      <c r="L21" s="24">
        <v>-18.47</v>
      </c>
      <c r="M21" s="24">
        <v>3.01</v>
      </c>
      <c r="O21" s="21">
        <v>3</v>
      </c>
      <c r="P21" s="24">
        <v>-6.13</v>
      </c>
      <c r="Q21" s="24">
        <v>3.12</v>
      </c>
      <c r="S21" s="21">
        <v>3</v>
      </c>
      <c r="T21" s="24">
        <v>-9.2899999999999991</v>
      </c>
      <c r="U21" s="24">
        <v>2.23</v>
      </c>
      <c r="W21" s="21">
        <v>3</v>
      </c>
      <c r="X21" s="24">
        <v>-14.76</v>
      </c>
      <c r="Y21" s="24">
        <v>3.68</v>
      </c>
    </row>
    <row r="22" spans="1:25" x14ac:dyDescent="0.25">
      <c r="A22" s="45"/>
      <c r="B22" s="47"/>
      <c r="C22" s="47"/>
      <c r="D22" s="46"/>
      <c r="E22" s="47"/>
      <c r="G22" s="21">
        <v>4</v>
      </c>
      <c r="H22" s="24">
        <v>-1.01</v>
      </c>
      <c r="I22" s="24">
        <v>3.45</v>
      </c>
      <c r="K22" s="21">
        <v>4</v>
      </c>
      <c r="L22" s="24">
        <v>-7.18</v>
      </c>
      <c r="M22" s="24">
        <v>4.16</v>
      </c>
      <c r="O22" s="21">
        <v>4</v>
      </c>
      <c r="P22" s="24">
        <v>-4.8</v>
      </c>
      <c r="Q22" s="24">
        <v>2.4700000000000002</v>
      </c>
      <c r="S22" s="21">
        <v>4</v>
      </c>
      <c r="T22" s="24">
        <v>-8.02</v>
      </c>
      <c r="U22" s="24">
        <v>2.2599999999999998</v>
      </c>
      <c r="W22" s="21">
        <v>4</v>
      </c>
      <c r="X22" s="24">
        <v>-5.68</v>
      </c>
      <c r="Y22" s="24">
        <v>3.8</v>
      </c>
    </row>
    <row r="23" spans="1:25" x14ac:dyDescent="0.25">
      <c r="A23" s="45"/>
      <c r="B23" s="47"/>
      <c r="C23" s="47"/>
      <c r="D23" s="46"/>
      <c r="E23" s="47"/>
      <c r="G23" s="21">
        <v>5</v>
      </c>
      <c r="H23" s="24">
        <v>-12.12</v>
      </c>
      <c r="I23" s="24">
        <v>6.19</v>
      </c>
      <c r="K23" s="21">
        <v>5</v>
      </c>
      <c r="L23" s="24">
        <v>-8.84</v>
      </c>
      <c r="M23" s="24">
        <v>3.53</v>
      </c>
      <c r="O23" s="21">
        <v>5</v>
      </c>
      <c r="P23" s="24">
        <v>-6.2</v>
      </c>
      <c r="Q23" s="24">
        <v>4.6399999999999997</v>
      </c>
      <c r="S23" s="21">
        <v>5</v>
      </c>
      <c r="T23" s="24">
        <v>-8.07</v>
      </c>
      <c r="U23" s="24">
        <v>2.73</v>
      </c>
      <c r="W23" s="21">
        <v>5</v>
      </c>
      <c r="X23" s="24">
        <v>-16.52</v>
      </c>
      <c r="Y23" s="24">
        <v>4.05</v>
      </c>
    </row>
    <row r="24" spans="1:25" x14ac:dyDescent="0.25">
      <c r="A24" s="45"/>
      <c r="B24" s="47"/>
      <c r="C24" s="47"/>
      <c r="D24" s="46"/>
      <c r="E24" s="47"/>
      <c r="G24" s="21">
        <v>6</v>
      </c>
      <c r="H24" s="24">
        <v>-11.12</v>
      </c>
      <c r="I24" s="24">
        <v>3.91</v>
      </c>
      <c r="K24" s="21">
        <v>6</v>
      </c>
      <c r="L24" s="24">
        <v>-7.15</v>
      </c>
      <c r="M24" s="24">
        <v>2.97</v>
      </c>
      <c r="O24" s="21">
        <v>6</v>
      </c>
      <c r="P24" s="24">
        <v>-6.19</v>
      </c>
      <c r="Q24" s="24">
        <v>4.53</v>
      </c>
      <c r="S24" s="21">
        <v>6</v>
      </c>
      <c r="T24" s="24">
        <v>-9.3800000000000008</v>
      </c>
      <c r="U24" s="24">
        <v>4.6399999999999997</v>
      </c>
      <c r="W24" s="21">
        <v>6</v>
      </c>
      <c r="X24" s="24">
        <v>-9.3000000000000007</v>
      </c>
      <c r="Y24" s="24">
        <v>4.0599999999999996</v>
      </c>
    </row>
    <row r="25" spans="1:25" x14ac:dyDescent="0.25">
      <c r="A25" s="45"/>
      <c r="B25" s="47"/>
      <c r="C25" s="47"/>
      <c r="D25" s="46"/>
      <c r="E25" s="47"/>
      <c r="G25" s="21">
        <v>7</v>
      </c>
      <c r="H25" s="24">
        <v>-13.13</v>
      </c>
      <c r="I25" s="24">
        <v>3.53</v>
      </c>
      <c r="K25" s="21">
        <v>7</v>
      </c>
      <c r="L25" s="24">
        <v>-3.69</v>
      </c>
      <c r="M25" s="24">
        <v>3.54</v>
      </c>
      <c r="O25" s="21">
        <v>7</v>
      </c>
      <c r="P25" s="24">
        <v>-6.16</v>
      </c>
      <c r="Q25" s="24">
        <v>2.76</v>
      </c>
      <c r="S25" s="21">
        <v>7</v>
      </c>
      <c r="T25" s="24">
        <v>-10.52</v>
      </c>
      <c r="U25" s="24">
        <v>2.33</v>
      </c>
      <c r="W25" s="21">
        <v>7</v>
      </c>
      <c r="X25" s="24">
        <v>-5.68</v>
      </c>
      <c r="Y25" s="24">
        <v>3.92</v>
      </c>
    </row>
    <row r="26" spans="1:25" x14ac:dyDescent="0.25">
      <c r="A26" s="45"/>
      <c r="B26" s="47"/>
      <c r="C26" s="47"/>
      <c r="D26" s="46"/>
      <c r="E26" s="47"/>
      <c r="G26" s="21">
        <v>8</v>
      </c>
      <c r="H26" s="24">
        <v>-11.1</v>
      </c>
      <c r="I26" s="24">
        <v>4.28</v>
      </c>
      <c r="K26" s="21">
        <v>8</v>
      </c>
      <c r="L26" s="24">
        <v>-7.14</v>
      </c>
      <c r="M26" s="24">
        <v>3.09</v>
      </c>
      <c r="O26" s="21">
        <v>8</v>
      </c>
      <c r="P26" s="24">
        <v>-7.76</v>
      </c>
      <c r="Q26" s="24">
        <v>3.05</v>
      </c>
      <c r="S26" s="21">
        <v>8</v>
      </c>
      <c r="T26" s="24">
        <v>-6.8</v>
      </c>
      <c r="U26" s="24">
        <v>2.5299999999999998</v>
      </c>
      <c r="W26" s="21">
        <v>8</v>
      </c>
      <c r="X26" s="24">
        <v>-3.88</v>
      </c>
      <c r="Y26" s="24">
        <v>3.24</v>
      </c>
    </row>
    <row r="27" spans="1:25" x14ac:dyDescent="0.25">
      <c r="A27" s="45"/>
      <c r="B27" s="47"/>
      <c r="C27" s="47"/>
      <c r="D27" s="46"/>
      <c r="E27" s="47"/>
      <c r="G27" s="21">
        <v>9</v>
      </c>
      <c r="H27" s="24">
        <v>3.02</v>
      </c>
      <c r="I27" s="24">
        <v>3.45</v>
      </c>
      <c r="K27" s="21">
        <v>9</v>
      </c>
      <c r="L27" s="24">
        <v>-7.12</v>
      </c>
      <c r="M27" s="24">
        <v>3.15</v>
      </c>
      <c r="O27" s="21">
        <v>9</v>
      </c>
      <c r="P27" s="24">
        <v>-7.57</v>
      </c>
      <c r="Q27" s="24">
        <v>2.52</v>
      </c>
      <c r="S27" s="21">
        <v>9</v>
      </c>
      <c r="T27" s="24">
        <v>-13.13</v>
      </c>
      <c r="U27" s="24">
        <v>5.97</v>
      </c>
      <c r="W27" s="21">
        <v>9</v>
      </c>
      <c r="X27" s="24">
        <v>-5.7</v>
      </c>
      <c r="Y27" s="24">
        <v>3.55</v>
      </c>
    </row>
    <row r="28" spans="1:25" x14ac:dyDescent="0.25">
      <c r="A28" s="45"/>
      <c r="B28" s="47"/>
      <c r="C28" s="47"/>
      <c r="D28" s="46"/>
      <c r="E28" s="47"/>
      <c r="G28" s="21">
        <v>10</v>
      </c>
      <c r="H28" s="24">
        <v>12.11</v>
      </c>
      <c r="I28" s="24">
        <v>3.85</v>
      </c>
      <c r="K28" s="21">
        <v>10</v>
      </c>
      <c r="L28" s="24">
        <v>-3.7</v>
      </c>
      <c r="M28" s="24">
        <v>3.01</v>
      </c>
      <c r="O28" s="21">
        <v>10</v>
      </c>
      <c r="P28" s="24">
        <v>-6.14</v>
      </c>
      <c r="Q28" s="24">
        <v>4.3899999999999997</v>
      </c>
      <c r="S28" s="21">
        <v>10</v>
      </c>
      <c r="T28" s="24">
        <v>-9.3800000000000008</v>
      </c>
      <c r="U28" s="24">
        <v>2.34</v>
      </c>
      <c r="W28" s="21">
        <v>10</v>
      </c>
      <c r="X28" s="24">
        <v>1.55</v>
      </c>
      <c r="Y28" s="24">
        <v>3.18</v>
      </c>
    </row>
    <row r="29" spans="1:25" x14ac:dyDescent="0.25">
      <c r="A29" s="45"/>
      <c r="B29" s="47"/>
      <c r="C29" s="47"/>
      <c r="D29" s="46"/>
      <c r="E29" s="47"/>
      <c r="G29" s="21"/>
      <c r="H29" s="25"/>
      <c r="I29" s="25"/>
      <c r="K29" s="21"/>
      <c r="L29" s="25"/>
      <c r="M29" s="25"/>
      <c r="O29" s="21"/>
      <c r="P29" s="25"/>
      <c r="Q29" s="25"/>
      <c r="S29" s="21"/>
      <c r="T29" s="25"/>
      <c r="U29" s="25"/>
      <c r="W29" s="21"/>
      <c r="X29" s="25"/>
      <c r="Y29" s="25"/>
    </row>
    <row r="30" spans="1:25" x14ac:dyDescent="0.25">
      <c r="A30" s="45"/>
      <c r="B30" s="47"/>
      <c r="C30" s="47"/>
      <c r="D30" s="47"/>
      <c r="E30" s="47"/>
      <c r="G30" s="21" t="s">
        <v>21</v>
      </c>
      <c r="H30" s="24">
        <f>AVERAGE(H19:H28)</f>
        <v>-7.0939999999999994</v>
      </c>
      <c r="I30" s="24">
        <f>AVERAGE(I19:I28)</f>
        <v>4.1030000000000006</v>
      </c>
      <c r="K30" s="21" t="s">
        <v>21</v>
      </c>
      <c r="L30" s="24">
        <f>AVERAGE(L19:L28)</f>
        <v>-8.0990000000000002</v>
      </c>
      <c r="M30" s="24">
        <f>AVERAGE(M19:M28)</f>
        <v>3.2839999999999998</v>
      </c>
      <c r="O30" s="21" t="s">
        <v>21</v>
      </c>
      <c r="P30" s="24">
        <f>AVERAGE(P19:P28)</f>
        <v>-6.0200000000000005</v>
      </c>
      <c r="Q30" s="24">
        <f>AVERAGE(Q19:Q28)</f>
        <v>3.2870000000000004</v>
      </c>
      <c r="S30" s="21" t="s">
        <v>21</v>
      </c>
      <c r="T30" s="24">
        <f>AVERAGE(T19:T28)</f>
        <v>-9.3039999999999985</v>
      </c>
      <c r="U30" s="24">
        <f>AVERAGE(U19:U28)</f>
        <v>3.0970000000000004</v>
      </c>
      <c r="W30" s="21" t="s">
        <v>21</v>
      </c>
      <c r="X30" s="24">
        <f>AVERAGE(X19:X28)</f>
        <v>-9.1289999999999996</v>
      </c>
      <c r="Y30" s="24">
        <f>AVERAGE(Y19:Y28)</f>
        <v>3.5960000000000001</v>
      </c>
    </row>
    <row r="31" spans="1:25" x14ac:dyDescent="0.25">
      <c r="A31" s="45"/>
      <c r="B31" s="47"/>
      <c r="C31" s="47"/>
      <c r="D31" s="46"/>
      <c r="E31" s="47"/>
      <c r="G31" s="21" t="s">
        <v>22</v>
      </c>
      <c r="H31" s="24">
        <v>2.8</v>
      </c>
      <c r="I31" s="24">
        <v>0.27</v>
      </c>
      <c r="K31" s="21" t="s">
        <v>22</v>
      </c>
      <c r="L31" s="24">
        <v>1.3</v>
      </c>
      <c r="M31" s="24">
        <v>0.13</v>
      </c>
      <c r="O31" s="21" t="s">
        <v>22</v>
      </c>
      <c r="P31" s="24">
        <v>0.56000000000000005</v>
      </c>
      <c r="Q31" s="24">
        <v>0.28000000000000003</v>
      </c>
      <c r="S31" s="21" t="s">
        <v>22</v>
      </c>
      <c r="T31" s="24">
        <v>0.53</v>
      </c>
      <c r="U31" s="24">
        <v>0.4</v>
      </c>
      <c r="W31" s="21" t="s">
        <v>22</v>
      </c>
      <c r="X31" s="24">
        <v>1.97</v>
      </c>
      <c r="Y31" s="24">
        <f>(STDEV(Y19:Y28))/(SQRT(COUNT(Y19:Y28)))</f>
        <v>0.1159712608077248</v>
      </c>
    </row>
    <row r="32" spans="1:25" x14ac:dyDescent="0.25">
      <c r="A32" s="45"/>
      <c r="B32" s="47"/>
      <c r="C32" s="47"/>
      <c r="D32" s="46"/>
      <c r="E32" s="47"/>
    </row>
    <row r="33" spans="1:25" x14ac:dyDescent="0.25">
      <c r="A33" s="45"/>
      <c r="B33" s="45"/>
      <c r="C33" s="45"/>
      <c r="D33" s="46"/>
      <c r="E33" s="47"/>
      <c r="G33" s="26" t="s">
        <v>24</v>
      </c>
      <c r="H33" s="27"/>
      <c r="I33" s="27"/>
      <c r="K33" s="26" t="s">
        <v>24</v>
      </c>
      <c r="L33" s="27"/>
      <c r="M33" s="27"/>
      <c r="O33" s="26" t="s">
        <v>24</v>
      </c>
      <c r="P33" s="27"/>
      <c r="Q33" s="27"/>
      <c r="S33" s="26" t="s">
        <v>24</v>
      </c>
      <c r="T33" s="27"/>
      <c r="U33" s="27"/>
      <c r="W33" s="26" t="s">
        <v>24</v>
      </c>
      <c r="X33" s="27"/>
      <c r="Y33" s="27"/>
    </row>
    <row r="34" spans="1:25" x14ac:dyDescent="0.25">
      <c r="A34" s="45"/>
      <c r="B34" s="45"/>
      <c r="C34" s="45"/>
      <c r="D34" s="46"/>
      <c r="E34" s="47"/>
      <c r="G34" s="26" t="s">
        <v>25</v>
      </c>
      <c r="H34" s="27" t="s">
        <v>595</v>
      </c>
      <c r="I34" s="27"/>
      <c r="K34" s="26" t="s">
        <v>25</v>
      </c>
      <c r="L34" s="27" t="s">
        <v>596</v>
      </c>
      <c r="M34" s="27"/>
      <c r="O34" s="26" t="s">
        <v>25</v>
      </c>
      <c r="P34" s="27" t="s">
        <v>598</v>
      </c>
      <c r="Q34" s="27"/>
      <c r="S34" s="26" t="s">
        <v>25</v>
      </c>
      <c r="T34" s="27" t="s">
        <v>592</v>
      </c>
      <c r="U34" s="27"/>
      <c r="W34" s="26" t="s">
        <v>25</v>
      </c>
      <c r="X34" s="27" t="s">
        <v>601</v>
      </c>
      <c r="Y34" s="27"/>
    </row>
    <row r="35" spans="1:25" x14ac:dyDescent="0.25">
      <c r="A35" s="45"/>
      <c r="B35" s="45"/>
      <c r="C35" s="45"/>
      <c r="D35" s="46"/>
      <c r="E35" s="47"/>
      <c r="G35" t="s">
        <v>26</v>
      </c>
      <c r="H35" t="s">
        <v>594</v>
      </c>
      <c r="K35" t="s">
        <v>26</v>
      </c>
      <c r="L35" t="s">
        <v>597</v>
      </c>
      <c r="O35" t="s">
        <v>26</v>
      </c>
      <c r="P35" t="s">
        <v>599</v>
      </c>
      <c r="S35" t="s">
        <v>26</v>
      </c>
      <c r="T35" t="s">
        <v>600</v>
      </c>
      <c r="W35" t="s">
        <v>26</v>
      </c>
      <c r="X35" t="s">
        <v>629</v>
      </c>
    </row>
    <row r="36" spans="1:25" x14ac:dyDescent="0.25">
      <c r="D36" s="8"/>
      <c r="E36" s="9"/>
    </row>
    <row r="38" spans="1:25" x14ac:dyDescent="0.25">
      <c r="G38" s="10" t="s">
        <v>2</v>
      </c>
      <c r="H38" s="11" t="s">
        <v>591</v>
      </c>
      <c r="K38" s="10" t="s">
        <v>2</v>
      </c>
      <c r="L38" s="11" t="s">
        <v>591</v>
      </c>
      <c r="O38" s="10" t="s">
        <v>2</v>
      </c>
      <c r="P38" s="11" t="s">
        <v>591</v>
      </c>
      <c r="S38" s="10" t="s">
        <v>2</v>
      </c>
      <c r="T38" s="11" t="s">
        <v>591</v>
      </c>
    </row>
    <row r="39" spans="1:25" x14ac:dyDescent="0.25">
      <c r="G39" s="10" t="s">
        <v>3</v>
      </c>
      <c r="H39" s="11" t="s">
        <v>403</v>
      </c>
      <c r="K39" s="10" t="s">
        <v>3</v>
      </c>
      <c r="L39" s="11" t="s">
        <v>564</v>
      </c>
      <c r="O39" s="10" t="s">
        <v>3</v>
      </c>
      <c r="P39" s="11" t="s">
        <v>559</v>
      </c>
      <c r="S39" s="10" t="s">
        <v>3</v>
      </c>
      <c r="T39" s="11" t="s">
        <v>559</v>
      </c>
    </row>
    <row r="40" spans="1:25" x14ac:dyDescent="0.25">
      <c r="G40" s="13" t="s">
        <v>4</v>
      </c>
      <c r="H40" s="13"/>
      <c r="K40" s="13" t="s">
        <v>4</v>
      </c>
      <c r="L40" s="13"/>
      <c r="O40" s="13" t="s">
        <v>4</v>
      </c>
      <c r="P40" s="13"/>
      <c r="S40" s="13" t="s">
        <v>4</v>
      </c>
      <c r="T40" s="13"/>
    </row>
    <row r="41" spans="1:25" x14ac:dyDescent="0.25">
      <c r="G41" s="13" t="s">
        <v>6</v>
      </c>
      <c r="H41" s="15">
        <v>38</v>
      </c>
      <c r="K41" s="13" t="s">
        <v>6</v>
      </c>
      <c r="L41" s="15">
        <v>41</v>
      </c>
      <c r="O41" s="13" t="s">
        <v>6</v>
      </c>
      <c r="P41" s="15">
        <v>62</v>
      </c>
      <c r="S41" s="13" t="s">
        <v>6</v>
      </c>
      <c r="T41" s="15">
        <v>67</v>
      </c>
    </row>
    <row r="42" spans="1:25" x14ac:dyDescent="0.25">
      <c r="G42" s="13" t="s">
        <v>8</v>
      </c>
      <c r="H42" s="15">
        <v>0.32</v>
      </c>
      <c r="K42" s="13" t="s">
        <v>8</v>
      </c>
      <c r="L42" s="15">
        <v>0.34</v>
      </c>
      <c r="O42" s="13" t="s">
        <v>8</v>
      </c>
      <c r="P42" s="15">
        <v>0.45</v>
      </c>
      <c r="S42" s="13" t="s">
        <v>8</v>
      </c>
      <c r="T42" s="15">
        <v>0.48</v>
      </c>
    </row>
    <row r="43" spans="1:25" x14ac:dyDescent="0.25">
      <c r="G43" s="13" t="s">
        <v>10</v>
      </c>
      <c r="H43" s="15">
        <v>15.76</v>
      </c>
      <c r="K43" s="13" t="s">
        <v>10</v>
      </c>
      <c r="L43" s="15">
        <v>16.57</v>
      </c>
      <c r="O43" s="13" t="s">
        <v>10</v>
      </c>
      <c r="P43" s="15">
        <v>16.64</v>
      </c>
      <c r="S43" s="13" t="s">
        <v>10</v>
      </c>
      <c r="T43" s="15">
        <v>16.89</v>
      </c>
    </row>
    <row r="44" spans="1:25" x14ac:dyDescent="0.25">
      <c r="G44" s="13" t="s">
        <v>12</v>
      </c>
      <c r="H44" s="15">
        <v>339</v>
      </c>
      <c r="K44" s="13" t="s">
        <v>12</v>
      </c>
      <c r="L44" s="15">
        <v>419</v>
      </c>
      <c r="O44" s="13" t="s">
        <v>12</v>
      </c>
      <c r="P44" s="15">
        <v>511</v>
      </c>
      <c r="S44" s="13" t="s">
        <v>12</v>
      </c>
      <c r="T44" s="15">
        <v>379</v>
      </c>
    </row>
    <row r="45" spans="1:25" x14ac:dyDescent="0.25">
      <c r="G45" s="13" t="s">
        <v>14</v>
      </c>
      <c r="H45" s="15">
        <v>1064</v>
      </c>
      <c r="K45" s="13" t="s">
        <v>14</v>
      </c>
      <c r="L45" s="15">
        <v>1106</v>
      </c>
      <c r="O45" s="13" t="s">
        <v>14</v>
      </c>
      <c r="P45" s="15">
        <v>1084</v>
      </c>
      <c r="S45" s="13" t="s">
        <v>14</v>
      </c>
      <c r="T45" s="15">
        <v>795</v>
      </c>
    </row>
    <row r="48" spans="1:25"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-18.32</v>
      </c>
      <c r="I49" s="24">
        <v>3.62</v>
      </c>
      <c r="K49" s="21">
        <v>1</v>
      </c>
      <c r="L49" s="24">
        <v>-17.64</v>
      </c>
      <c r="M49" s="24">
        <v>3.1</v>
      </c>
      <c r="O49" s="21">
        <v>1</v>
      </c>
      <c r="P49" s="24">
        <v>-6.04</v>
      </c>
      <c r="Q49" s="24">
        <v>2.4300000000000002</v>
      </c>
      <c r="S49" s="21">
        <v>1</v>
      </c>
      <c r="T49" s="24">
        <v>-11.77</v>
      </c>
      <c r="U49" s="24">
        <v>2.19</v>
      </c>
    </row>
    <row r="50" spans="7:21" x14ac:dyDescent="0.25">
      <c r="G50" s="21">
        <v>2</v>
      </c>
      <c r="H50" s="24">
        <v>-9.17</v>
      </c>
      <c r="I50" s="24">
        <v>6.47</v>
      </c>
      <c r="K50" s="21">
        <v>2</v>
      </c>
      <c r="L50" s="24">
        <v>-18.54</v>
      </c>
      <c r="M50" s="24">
        <v>2.91</v>
      </c>
      <c r="O50" s="21">
        <v>2</v>
      </c>
      <c r="P50" s="24">
        <v>-9.0500000000000007</v>
      </c>
      <c r="Q50" s="24">
        <v>2.89</v>
      </c>
      <c r="S50" s="21">
        <v>2</v>
      </c>
      <c r="T50" s="24">
        <v>-9.4</v>
      </c>
      <c r="U50" s="24">
        <v>2.41</v>
      </c>
    </row>
    <row r="51" spans="7:21" x14ac:dyDescent="0.25">
      <c r="G51" s="21">
        <v>3</v>
      </c>
      <c r="H51" s="24">
        <v>-8.3000000000000007</v>
      </c>
      <c r="I51" s="24">
        <v>3.89</v>
      </c>
      <c r="K51" s="21">
        <v>3</v>
      </c>
      <c r="L51" s="24">
        <v>-16.77</v>
      </c>
      <c r="M51" s="24">
        <v>3.23</v>
      </c>
      <c r="O51" s="21">
        <v>3</v>
      </c>
      <c r="P51" s="24">
        <v>-6.2</v>
      </c>
      <c r="Q51" s="24">
        <v>2.52</v>
      </c>
      <c r="S51" s="21">
        <v>3</v>
      </c>
      <c r="T51" s="24">
        <v>-10.62</v>
      </c>
      <c r="U51" s="24">
        <v>2.29</v>
      </c>
    </row>
    <row r="52" spans="7:21" x14ac:dyDescent="0.25">
      <c r="G52" s="21">
        <v>4</v>
      </c>
      <c r="H52" s="24">
        <v>-8.25</v>
      </c>
      <c r="I52" s="24">
        <v>3.65</v>
      </c>
      <c r="K52" s="21">
        <v>4</v>
      </c>
      <c r="L52" s="24">
        <v>-15.83</v>
      </c>
      <c r="M52" s="24">
        <v>3.27</v>
      </c>
      <c r="O52" s="21">
        <v>4</v>
      </c>
      <c r="P52" s="24">
        <v>-6.11</v>
      </c>
      <c r="Q52" s="24">
        <v>2.38</v>
      </c>
      <c r="S52" s="21">
        <v>4</v>
      </c>
      <c r="T52" s="24">
        <v>-8.0399999999999991</v>
      </c>
      <c r="U52" s="24">
        <v>2.5</v>
      </c>
    </row>
    <row r="53" spans="7:21" x14ac:dyDescent="0.25">
      <c r="G53" s="21">
        <v>5</v>
      </c>
      <c r="H53" s="24">
        <v>-10.24</v>
      </c>
      <c r="I53" s="24">
        <v>3.62</v>
      </c>
      <c r="K53" s="21">
        <v>5</v>
      </c>
      <c r="L53" s="24">
        <v>-14.95</v>
      </c>
      <c r="M53" s="24">
        <v>3.53</v>
      </c>
      <c r="O53" s="21">
        <v>5</v>
      </c>
      <c r="P53" s="24">
        <v>-7.69</v>
      </c>
      <c r="Q53" s="24">
        <v>3.56</v>
      </c>
      <c r="S53" s="21">
        <v>5</v>
      </c>
      <c r="T53" s="24">
        <v>-10.81</v>
      </c>
      <c r="U53" s="24">
        <v>2.81</v>
      </c>
    </row>
    <row r="54" spans="7:21" x14ac:dyDescent="0.25">
      <c r="G54" s="21">
        <v>6</v>
      </c>
      <c r="H54" s="24">
        <v>-6.27</v>
      </c>
      <c r="I54" s="24">
        <v>3.81</v>
      </c>
      <c r="K54" s="21">
        <v>6</v>
      </c>
      <c r="L54" s="24">
        <v>-16.66</v>
      </c>
      <c r="M54" s="24">
        <v>5.33</v>
      </c>
      <c r="O54" s="21">
        <v>6</v>
      </c>
      <c r="P54" s="24">
        <v>-16.899999999999999</v>
      </c>
      <c r="Q54" s="24">
        <v>5.79</v>
      </c>
      <c r="S54" s="21">
        <v>6</v>
      </c>
      <c r="T54" s="24">
        <v>-6.71</v>
      </c>
      <c r="U54" s="24">
        <v>2.2400000000000002</v>
      </c>
    </row>
    <row r="55" spans="7:21" x14ac:dyDescent="0.25">
      <c r="G55" s="21">
        <v>7</v>
      </c>
      <c r="H55" s="24">
        <v>-8.26</v>
      </c>
      <c r="I55" s="24">
        <v>3.67</v>
      </c>
      <c r="K55" s="21">
        <v>7</v>
      </c>
      <c r="L55" s="24">
        <v>-15.8</v>
      </c>
      <c r="M55" s="24">
        <v>3.13</v>
      </c>
      <c r="O55" s="21">
        <v>7</v>
      </c>
      <c r="P55" s="24">
        <v>-7.7</v>
      </c>
      <c r="Q55" s="24">
        <v>2.4900000000000002</v>
      </c>
      <c r="S55" s="21">
        <v>7</v>
      </c>
      <c r="T55" s="24">
        <v>-9.3699999999999992</v>
      </c>
      <c r="U55" s="24">
        <v>2.2799999999999998</v>
      </c>
    </row>
    <row r="56" spans="7:21" x14ac:dyDescent="0.25">
      <c r="G56" s="21">
        <v>8</v>
      </c>
      <c r="H56" s="24">
        <v>-4.26</v>
      </c>
      <c r="I56" s="24">
        <v>3.54</v>
      </c>
      <c r="K56" s="21">
        <v>8</v>
      </c>
      <c r="L56" s="24">
        <v>-7.15</v>
      </c>
      <c r="M56" s="24">
        <v>3.47</v>
      </c>
      <c r="O56" s="21">
        <v>8</v>
      </c>
      <c r="P56" s="24">
        <v>-7.65</v>
      </c>
      <c r="Q56" s="24">
        <v>3.57</v>
      </c>
      <c r="S56" s="21">
        <v>8</v>
      </c>
      <c r="T56" s="24">
        <v>-8.06</v>
      </c>
      <c r="U56" s="24">
        <v>2.12</v>
      </c>
    </row>
    <row r="57" spans="7:21" x14ac:dyDescent="0.25">
      <c r="G57" s="21">
        <v>9</v>
      </c>
      <c r="H57" s="24">
        <v>-4.26</v>
      </c>
      <c r="I57" s="24">
        <v>3.55</v>
      </c>
      <c r="K57" s="21">
        <v>9</v>
      </c>
      <c r="L57" s="24">
        <v>-8.86</v>
      </c>
      <c r="M57" s="24">
        <v>4.2300000000000004</v>
      </c>
      <c r="O57" s="21">
        <v>9</v>
      </c>
      <c r="P57" s="24">
        <v>-10.86</v>
      </c>
      <c r="Q57" s="24">
        <v>2.79</v>
      </c>
      <c r="S57" s="21">
        <v>9</v>
      </c>
      <c r="T57" s="24">
        <v>-9.4</v>
      </c>
      <c r="U57" s="24">
        <v>2.54</v>
      </c>
    </row>
    <row r="58" spans="7:21" x14ac:dyDescent="0.25">
      <c r="G58" s="21">
        <v>10</v>
      </c>
      <c r="H58" s="24">
        <v>-4.25</v>
      </c>
      <c r="I58" s="24">
        <v>4.03</v>
      </c>
      <c r="K58" s="21">
        <v>10</v>
      </c>
      <c r="L58" s="24">
        <v>-5.43</v>
      </c>
      <c r="M58" s="24">
        <v>2.99</v>
      </c>
      <c r="O58" s="21">
        <v>10</v>
      </c>
      <c r="P58" s="24">
        <v>-13.72</v>
      </c>
      <c r="Q58" s="24">
        <v>2.79</v>
      </c>
      <c r="S58" s="21">
        <v>10</v>
      </c>
      <c r="T58" s="24">
        <v>-5.46</v>
      </c>
      <c r="U58" s="24">
        <v>2.2599999999999998</v>
      </c>
    </row>
    <row r="59" spans="7:21" x14ac:dyDescent="0.25">
      <c r="G59" s="21"/>
      <c r="H59" s="25"/>
      <c r="I59" s="25"/>
      <c r="K59" s="21"/>
      <c r="L59" s="25"/>
      <c r="M59" s="25"/>
      <c r="O59" s="21"/>
      <c r="P59" s="25"/>
      <c r="Q59" s="25"/>
      <c r="S59" s="21"/>
      <c r="T59" s="25"/>
      <c r="U59" s="25"/>
    </row>
    <row r="60" spans="7:21" x14ac:dyDescent="0.25">
      <c r="G60" s="21" t="s">
        <v>21</v>
      </c>
      <c r="H60" s="24">
        <f>AVERAGE(H49:H58)</f>
        <v>-8.158000000000003</v>
      </c>
      <c r="I60" s="24">
        <f>AVERAGE(I49:I58)</f>
        <v>3.9849999999999994</v>
      </c>
      <c r="K60" s="21" t="s">
        <v>21</v>
      </c>
      <c r="L60" s="24">
        <f>AVERAGE(L49:L58)</f>
        <v>-13.763</v>
      </c>
      <c r="M60" s="24">
        <f>AVERAGE(M49:M58)</f>
        <v>3.5189999999999997</v>
      </c>
      <c r="O60" s="21" t="s">
        <v>21</v>
      </c>
      <c r="P60" s="24">
        <f>AVERAGE(P49:P58)</f>
        <v>-9.1920000000000002</v>
      </c>
      <c r="Q60" s="24">
        <f>AVERAGE(Q49:Q58)</f>
        <v>3.121</v>
      </c>
      <c r="S60" s="21" t="s">
        <v>21</v>
      </c>
      <c r="T60" s="24">
        <f>AVERAGE(T49:T58)</f>
        <v>-8.9640000000000004</v>
      </c>
      <c r="U60" s="24">
        <f>AVERAGE(U49:U58)</f>
        <v>2.3639999999999999</v>
      </c>
    </row>
    <row r="61" spans="7:21" x14ac:dyDescent="0.25">
      <c r="G61" s="21" t="s">
        <v>22</v>
      </c>
      <c r="H61" s="24">
        <f>(STDEV(H49:H58))/(SQRT(COUNT(H49:H58)))</f>
        <v>1.3245123211540486</v>
      </c>
      <c r="I61" s="24">
        <f>(STDEV(I49:I58))/(SQRT(COUNT(I49:I58)))</f>
        <v>0.28051638890525604</v>
      </c>
      <c r="K61" s="21" t="s">
        <v>22</v>
      </c>
      <c r="L61" s="24">
        <f>(STDEV(L49:L58))/(SQRT(COUNT(L49:L58)))</f>
        <v>1.4993569362304038</v>
      </c>
      <c r="M61" s="24">
        <f>(STDEV(M49:M58))/(SQRT(COUNT(M49:M58)))</f>
        <v>0.23359247514516501</v>
      </c>
      <c r="O61" s="21" t="s">
        <v>22</v>
      </c>
      <c r="P61" s="24">
        <f>(STDEV(P49:P58))/(SQRT(COUNT(P49:P58)))</f>
        <v>1.1448636988257102</v>
      </c>
      <c r="Q61" s="24">
        <f>(STDEV(Q49:Q58))/(SQRT(COUNT(Q49:Q58)))</f>
        <v>0.32619506774662033</v>
      </c>
      <c r="S61" s="21" t="s">
        <v>22</v>
      </c>
      <c r="T61" s="24">
        <v>0.61</v>
      </c>
      <c r="U61" s="24">
        <v>7.0000000000000007E-2</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604</v>
      </c>
      <c r="I64" s="27"/>
      <c r="K64" s="26" t="s">
        <v>25</v>
      </c>
      <c r="L64" s="27" t="s">
        <v>606</v>
      </c>
      <c r="M64" s="27"/>
      <c r="O64" s="26" t="s">
        <v>25</v>
      </c>
      <c r="P64" s="27" t="s">
        <v>608</v>
      </c>
      <c r="Q64" s="27"/>
      <c r="S64" s="26" t="s">
        <v>25</v>
      </c>
      <c r="T64" s="27" t="s">
        <v>592</v>
      </c>
      <c r="U64" s="27"/>
    </row>
    <row r="65" spans="7:21" x14ac:dyDescent="0.25">
      <c r="G65" t="s">
        <v>26</v>
      </c>
      <c r="H65" t="s">
        <v>605</v>
      </c>
      <c r="K65" t="s">
        <v>26</v>
      </c>
      <c r="L65" t="s">
        <v>607</v>
      </c>
      <c r="O65" t="s">
        <v>26</v>
      </c>
      <c r="P65" t="s">
        <v>609</v>
      </c>
      <c r="S65" t="s">
        <v>26</v>
      </c>
      <c r="T65" t="s">
        <v>593</v>
      </c>
    </row>
    <row r="68" spans="7:21" x14ac:dyDescent="0.25">
      <c r="G68" s="10" t="s">
        <v>2</v>
      </c>
      <c r="H68" s="11" t="s">
        <v>591</v>
      </c>
      <c r="K68" s="10" t="s">
        <v>2</v>
      </c>
      <c r="L68" s="11" t="s">
        <v>591</v>
      </c>
      <c r="O68" s="10" t="s">
        <v>2</v>
      </c>
      <c r="P68" s="11" t="s">
        <v>591</v>
      </c>
      <c r="S68" s="10" t="s">
        <v>2</v>
      </c>
      <c r="T68" s="11" t="s">
        <v>591</v>
      </c>
    </row>
    <row r="69" spans="7:21" x14ac:dyDescent="0.25">
      <c r="G69" s="10" t="s">
        <v>3</v>
      </c>
      <c r="H69" s="11" t="s">
        <v>403</v>
      </c>
      <c r="K69" s="10" t="s">
        <v>3</v>
      </c>
      <c r="L69" s="11" t="s">
        <v>564</v>
      </c>
      <c r="O69" s="10" t="s">
        <v>3</v>
      </c>
      <c r="P69" s="11" t="s">
        <v>559</v>
      </c>
      <c r="S69" s="10" t="s">
        <v>3</v>
      </c>
      <c r="T69" s="11" t="s">
        <v>432</v>
      </c>
    </row>
    <row r="70" spans="7:21" x14ac:dyDescent="0.25">
      <c r="G70" s="13" t="s">
        <v>4</v>
      </c>
      <c r="H70" s="13"/>
      <c r="K70" s="13" t="s">
        <v>4</v>
      </c>
      <c r="L70" s="13"/>
      <c r="O70" s="13" t="s">
        <v>4</v>
      </c>
      <c r="P70" s="13"/>
      <c r="S70" s="13" t="s">
        <v>4</v>
      </c>
      <c r="T70" s="13"/>
    </row>
    <row r="71" spans="7:21" x14ac:dyDescent="0.25">
      <c r="G71" s="13" t="s">
        <v>6</v>
      </c>
      <c r="H71" s="15">
        <v>39</v>
      </c>
      <c r="K71" s="13" t="s">
        <v>6</v>
      </c>
      <c r="L71" s="15">
        <v>42</v>
      </c>
      <c r="O71" s="13" t="s">
        <v>6</v>
      </c>
      <c r="P71" s="15">
        <v>59</v>
      </c>
      <c r="S71" s="13" t="s">
        <v>6</v>
      </c>
      <c r="T71" s="15">
        <v>67</v>
      </c>
    </row>
    <row r="72" spans="7:21" x14ac:dyDescent="0.25">
      <c r="G72" s="13" t="s">
        <v>8</v>
      </c>
      <c r="H72" s="15">
        <v>0.33</v>
      </c>
      <c r="K72" s="13" t="s">
        <v>8</v>
      </c>
      <c r="L72" s="15">
        <v>0.34</v>
      </c>
      <c r="O72" s="13" t="s">
        <v>8</v>
      </c>
      <c r="P72" s="15">
        <v>0.43</v>
      </c>
      <c r="S72" s="13" t="s">
        <v>8</v>
      </c>
      <c r="T72" s="15">
        <v>0.48</v>
      </c>
    </row>
    <row r="73" spans="7:21" x14ac:dyDescent="0.25">
      <c r="G73" s="13" t="s">
        <v>10</v>
      </c>
      <c r="H73" s="15">
        <v>15.58</v>
      </c>
      <c r="K73" s="13" t="s">
        <v>10</v>
      </c>
      <c r="L73" s="15">
        <v>16.5</v>
      </c>
      <c r="O73" s="13" t="s">
        <v>10</v>
      </c>
      <c r="P73" s="15">
        <v>16.350000000000001</v>
      </c>
      <c r="S73" s="13" t="s">
        <v>10</v>
      </c>
      <c r="T73" s="15">
        <v>16.89</v>
      </c>
    </row>
    <row r="74" spans="7:21" x14ac:dyDescent="0.25">
      <c r="G74" s="13" t="s">
        <v>12</v>
      </c>
      <c r="H74" s="15">
        <v>5807</v>
      </c>
      <c r="K74" s="13" t="s">
        <v>12</v>
      </c>
      <c r="L74" s="15">
        <v>405</v>
      </c>
      <c r="O74" s="13" t="s">
        <v>12</v>
      </c>
      <c r="P74" s="15">
        <v>477</v>
      </c>
      <c r="S74" s="13" t="s">
        <v>12</v>
      </c>
      <c r="T74" s="15">
        <v>379</v>
      </c>
    </row>
    <row r="75" spans="7:21" x14ac:dyDescent="0.25">
      <c r="G75" s="13" t="s">
        <v>14</v>
      </c>
      <c r="H75" s="15">
        <v>1065</v>
      </c>
      <c r="K75" s="13" t="s">
        <v>14</v>
      </c>
      <c r="L75" s="15">
        <v>1028</v>
      </c>
      <c r="O75" s="13" t="s">
        <v>14</v>
      </c>
      <c r="P75" s="15">
        <v>1122</v>
      </c>
      <c r="S75" s="13" t="s">
        <v>14</v>
      </c>
      <c r="T75" s="15">
        <v>795</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-17.47</v>
      </c>
      <c r="I79" s="24">
        <v>3.95</v>
      </c>
      <c r="K79" s="21">
        <v>1</v>
      </c>
      <c r="L79" s="24">
        <v>-17.670000000000002</v>
      </c>
      <c r="M79" s="24">
        <v>3.66</v>
      </c>
      <c r="O79" s="21">
        <v>1</v>
      </c>
      <c r="P79" s="24">
        <v>-6.35</v>
      </c>
      <c r="Q79" s="24">
        <v>3.1</v>
      </c>
      <c r="S79" s="21">
        <v>1</v>
      </c>
      <c r="T79" s="24">
        <v>-11.77</v>
      </c>
      <c r="U79" s="24">
        <v>2.19</v>
      </c>
    </row>
    <row r="80" spans="7:21" x14ac:dyDescent="0.25">
      <c r="G80" s="21">
        <v>2</v>
      </c>
      <c r="H80" s="24">
        <v>-16.46</v>
      </c>
      <c r="I80" s="24">
        <v>3.61</v>
      </c>
      <c r="K80" s="21">
        <v>2</v>
      </c>
      <c r="L80" s="24">
        <v>-16.82</v>
      </c>
      <c r="M80" s="24">
        <v>3.49</v>
      </c>
      <c r="O80" s="21">
        <v>2</v>
      </c>
      <c r="P80" s="24">
        <v>-7.96</v>
      </c>
      <c r="Q80" s="24">
        <v>2.91</v>
      </c>
      <c r="S80" s="21">
        <v>2</v>
      </c>
      <c r="T80" s="24">
        <v>-9.4</v>
      </c>
      <c r="U80" s="24">
        <v>2.41</v>
      </c>
    </row>
    <row r="81" spans="7:21" x14ac:dyDescent="0.25">
      <c r="G81" s="21">
        <v>3</v>
      </c>
      <c r="H81" s="24">
        <v>-13.32</v>
      </c>
      <c r="I81" s="24">
        <v>3.59</v>
      </c>
      <c r="K81" s="21">
        <v>3</v>
      </c>
      <c r="L81" s="24">
        <v>-16.79</v>
      </c>
      <c r="M81" s="24">
        <v>3.25</v>
      </c>
      <c r="O81" s="21">
        <v>3</v>
      </c>
      <c r="P81" s="24">
        <v>-4.8</v>
      </c>
      <c r="Q81" s="24">
        <v>4.0999999999999996</v>
      </c>
      <c r="S81" s="21">
        <v>3</v>
      </c>
      <c r="T81" s="24">
        <v>-10.62</v>
      </c>
      <c r="U81" s="24">
        <v>2.29</v>
      </c>
    </row>
    <row r="82" spans="7:21" x14ac:dyDescent="0.25">
      <c r="G82" s="21">
        <v>4</v>
      </c>
      <c r="H82" s="24">
        <v>-11.28</v>
      </c>
      <c r="I82" s="24">
        <v>4.29</v>
      </c>
      <c r="K82" s="21">
        <v>4</v>
      </c>
      <c r="L82" s="24">
        <v>-16.77</v>
      </c>
      <c r="M82" s="24">
        <v>3.53</v>
      </c>
      <c r="O82" s="21">
        <v>4</v>
      </c>
      <c r="P82" s="24">
        <v>-1.73</v>
      </c>
      <c r="Q82" s="24">
        <v>2.5</v>
      </c>
      <c r="S82" s="21">
        <v>4</v>
      </c>
      <c r="T82" s="24">
        <v>-8.0399999999999991</v>
      </c>
      <c r="U82" s="24">
        <v>2.5</v>
      </c>
    </row>
    <row r="83" spans="7:21" x14ac:dyDescent="0.25">
      <c r="G83" s="21">
        <v>5</v>
      </c>
      <c r="H83" s="24">
        <v>-14.32</v>
      </c>
      <c r="I83" s="24">
        <v>8.64</v>
      </c>
      <c r="K83" s="21">
        <v>5</v>
      </c>
      <c r="L83" s="24">
        <v>-14.99</v>
      </c>
      <c r="M83" s="24">
        <v>3.76</v>
      </c>
      <c r="O83" s="21">
        <v>5</v>
      </c>
      <c r="P83" s="24">
        <v>-0.22</v>
      </c>
      <c r="Q83" s="24">
        <v>6.3</v>
      </c>
      <c r="S83" s="21">
        <v>5</v>
      </c>
      <c r="T83" s="24">
        <v>-10.81</v>
      </c>
      <c r="U83" s="24">
        <v>2.81</v>
      </c>
    </row>
    <row r="84" spans="7:21" x14ac:dyDescent="0.25">
      <c r="G84" s="21">
        <v>6</v>
      </c>
      <c r="H84" s="24">
        <v>-8.18</v>
      </c>
      <c r="I84" s="24">
        <v>5.86</v>
      </c>
      <c r="K84" s="21">
        <v>6</v>
      </c>
      <c r="L84" s="24">
        <v>-15.01</v>
      </c>
      <c r="M84" s="24">
        <v>3.12</v>
      </c>
      <c r="O84" s="21">
        <v>6</v>
      </c>
      <c r="P84" s="24">
        <v>-6.4</v>
      </c>
      <c r="Q84" s="24">
        <v>2.96</v>
      </c>
      <c r="S84" s="21">
        <v>6</v>
      </c>
      <c r="T84" s="24">
        <v>-6.71</v>
      </c>
      <c r="U84" s="24">
        <v>2.2400000000000002</v>
      </c>
    </row>
    <row r="85" spans="7:21" x14ac:dyDescent="0.25">
      <c r="G85" s="21">
        <v>7</v>
      </c>
      <c r="H85" s="24">
        <v>-12.2</v>
      </c>
      <c r="I85" s="24">
        <v>3.56</v>
      </c>
      <c r="K85" s="21">
        <v>7</v>
      </c>
      <c r="L85" s="24">
        <v>-12.42</v>
      </c>
      <c r="M85" s="24">
        <v>3.81</v>
      </c>
      <c r="O85" s="21">
        <v>7</v>
      </c>
      <c r="P85" s="24">
        <v>-3.22</v>
      </c>
      <c r="Q85" s="24">
        <v>2.8</v>
      </c>
      <c r="S85" s="21">
        <v>7</v>
      </c>
      <c r="T85" s="24">
        <v>-9.3699999999999992</v>
      </c>
      <c r="U85" s="24">
        <v>2.2799999999999998</v>
      </c>
    </row>
    <row r="86" spans="7:21" x14ac:dyDescent="0.25">
      <c r="G86" s="21">
        <v>8</v>
      </c>
      <c r="H86" s="24">
        <v>-13.17</v>
      </c>
      <c r="I86" s="24">
        <v>3.78</v>
      </c>
      <c r="K86" s="21">
        <v>8</v>
      </c>
      <c r="L86" s="24">
        <v>-8.92</v>
      </c>
      <c r="M86" s="24">
        <v>3</v>
      </c>
      <c r="O86" s="21">
        <v>8</v>
      </c>
      <c r="P86" s="24">
        <v>-4.7699999999999996</v>
      </c>
      <c r="Q86" s="24">
        <v>3.13</v>
      </c>
      <c r="S86" s="21">
        <v>8</v>
      </c>
      <c r="T86" s="24">
        <v>-8.06</v>
      </c>
      <c r="U86" s="24">
        <v>2.12</v>
      </c>
    </row>
    <row r="87" spans="7:21" x14ac:dyDescent="0.25">
      <c r="G87" s="21">
        <v>9</v>
      </c>
      <c r="H87" s="24">
        <v>9.14</v>
      </c>
      <c r="I87" s="24">
        <v>3.92</v>
      </c>
      <c r="K87" s="21">
        <v>9</v>
      </c>
      <c r="L87" s="24">
        <v>-15.78</v>
      </c>
      <c r="M87" s="24">
        <v>4.24</v>
      </c>
      <c r="O87" s="21">
        <v>9</v>
      </c>
      <c r="P87" s="24">
        <v>-3.27</v>
      </c>
      <c r="Q87" s="24">
        <v>3.19</v>
      </c>
      <c r="S87" s="21">
        <v>9</v>
      </c>
      <c r="T87" s="24">
        <v>-9.4</v>
      </c>
      <c r="U87" s="24">
        <v>2.54</v>
      </c>
    </row>
    <row r="88" spans="7:21" x14ac:dyDescent="0.25">
      <c r="G88" s="21">
        <v>10</v>
      </c>
      <c r="H88" s="24">
        <v>7.08</v>
      </c>
      <c r="I88" s="24">
        <v>4.13</v>
      </c>
      <c r="K88" s="21">
        <v>10</v>
      </c>
      <c r="L88" s="24">
        <v>-15.78</v>
      </c>
      <c r="M88" s="24">
        <v>3.27</v>
      </c>
      <c r="O88" s="21">
        <v>10</v>
      </c>
      <c r="P88" s="24">
        <v>-6.42</v>
      </c>
      <c r="Q88" s="24">
        <v>3.3</v>
      </c>
      <c r="S88" s="21">
        <v>10</v>
      </c>
      <c r="T88" s="24">
        <v>-5.46</v>
      </c>
      <c r="U88" s="24">
        <v>2.2599999999999998</v>
      </c>
    </row>
    <row r="89" spans="7:21" x14ac:dyDescent="0.25">
      <c r="G89" s="21"/>
      <c r="H89" s="25"/>
      <c r="I89" s="25"/>
      <c r="K89" s="21"/>
      <c r="L89" s="25"/>
      <c r="M89" s="25"/>
      <c r="O89" s="21"/>
      <c r="P89" s="25"/>
      <c r="Q89" s="25"/>
      <c r="S89" s="21"/>
      <c r="T89" s="25"/>
      <c r="U89" s="25"/>
    </row>
    <row r="90" spans="7:21" x14ac:dyDescent="0.25">
      <c r="G90" s="21" t="s">
        <v>21</v>
      </c>
      <c r="H90" s="24">
        <f>AVERAGE(H79:H88)</f>
        <v>-9.0180000000000007</v>
      </c>
      <c r="I90" s="24">
        <f>AVERAGE(I79:I88)</f>
        <v>4.5330000000000004</v>
      </c>
      <c r="K90" s="21" t="s">
        <v>21</v>
      </c>
      <c r="L90" s="24">
        <f>AVERAGE(L79:L88)</f>
        <v>-15.094999999999999</v>
      </c>
      <c r="M90" s="24">
        <f>AVERAGE(M79:M88)</f>
        <v>3.5130000000000003</v>
      </c>
      <c r="O90" s="21" t="s">
        <v>21</v>
      </c>
      <c r="P90" s="24">
        <f>AVERAGE(P79:P88)</f>
        <v>-4.5140000000000011</v>
      </c>
      <c r="Q90" s="24">
        <f>AVERAGE(Q79:Q88)</f>
        <v>3.4289999999999998</v>
      </c>
      <c r="S90" s="21" t="s">
        <v>21</v>
      </c>
      <c r="T90" s="24">
        <f>AVERAGE(T79:T88)</f>
        <v>-8.9640000000000004</v>
      </c>
      <c r="U90" s="24">
        <f>AVERAGE(U79:U88)</f>
        <v>2.3639999999999999</v>
      </c>
    </row>
    <row r="91" spans="7:21" x14ac:dyDescent="0.25">
      <c r="G91" s="21" t="s">
        <v>22</v>
      </c>
      <c r="H91" s="24">
        <f>(STDEV(H79:H88))/(SQRT(COUNT(H79:H88)))</f>
        <v>2.9729890682610987</v>
      </c>
      <c r="I91" s="24">
        <f>(STDEV(I79:I88))/(SQRT(COUNT(I79:I88)))</f>
        <v>0.50354752616918919</v>
      </c>
      <c r="K91" s="21" t="s">
        <v>22</v>
      </c>
      <c r="L91" s="24">
        <f>(STDEV(L79:L88))/(SQRT(COUNT(L79:L88)))</f>
        <v>0.82682693338919622</v>
      </c>
      <c r="M91" s="24">
        <f>(STDEV(M79:M88))/(SQRT(COUNT(M79:M88)))</f>
        <v>0.11766288945778766</v>
      </c>
      <c r="O91" s="21" t="s">
        <v>22</v>
      </c>
      <c r="P91" s="24">
        <f>(STDEV(P79:P88))/(SQRT(COUNT(P79:P88)))</f>
        <v>0.76007338826955029</v>
      </c>
      <c r="Q91" s="24">
        <f>(STDEV(Q79:Q88))/(SQRT(COUNT(Q79:Q88)))</f>
        <v>0.34500064412178211</v>
      </c>
      <c r="S91" s="21" t="s">
        <v>22</v>
      </c>
      <c r="T91" s="24">
        <f>(STDEV(T79:T88))/(SQRT(COUNT(T79:T88)))</f>
        <v>0.61099408980592995</v>
      </c>
      <c r="U91" s="24">
        <f>(STDEV(U79:U88))/(SQRT(COUNT(U79:U88)))</f>
        <v>6.4896498792735777E-2</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616</v>
      </c>
      <c r="I94" s="27"/>
      <c r="K94" s="26" t="s">
        <v>25</v>
      </c>
      <c r="L94" s="27" t="s">
        <v>612</v>
      </c>
      <c r="M94" s="27"/>
      <c r="O94" s="26" t="s">
        <v>25</v>
      </c>
      <c r="P94" s="27" t="s">
        <v>614</v>
      </c>
      <c r="Q94" s="27"/>
      <c r="S94" s="26" t="s">
        <v>25</v>
      </c>
      <c r="T94" s="27" t="s">
        <v>603</v>
      </c>
      <c r="U94" s="27"/>
    </row>
    <row r="95" spans="7:21" x14ac:dyDescent="0.25">
      <c r="G95" t="s">
        <v>26</v>
      </c>
      <c r="H95" t="s">
        <v>617</v>
      </c>
      <c r="K95" t="s">
        <v>26</v>
      </c>
      <c r="L95" t="s">
        <v>613</v>
      </c>
      <c r="O95" t="s">
        <v>26</v>
      </c>
      <c r="P95" t="s">
        <v>615</v>
      </c>
      <c r="S95" t="s">
        <v>26</v>
      </c>
      <c r="T95" t="s">
        <v>602</v>
      </c>
    </row>
    <row r="98" spans="11:23" x14ac:dyDescent="0.25">
      <c r="K98" s="10" t="s">
        <v>2</v>
      </c>
      <c r="L98" s="11" t="s">
        <v>591</v>
      </c>
      <c r="O98" s="10" t="s">
        <v>2</v>
      </c>
      <c r="P98" s="11" t="s">
        <v>591</v>
      </c>
      <c r="S98" s="10" t="s">
        <v>2</v>
      </c>
      <c r="T98" s="11" t="s">
        <v>591</v>
      </c>
      <c r="W98" s="45"/>
    </row>
    <row r="99" spans="11:23" x14ac:dyDescent="0.25">
      <c r="K99" s="10" t="s">
        <v>3</v>
      </c>
      <c r="L99" s="11" t="s">
        <v>564</v>
      </c>
      <c r="O99" s="10" t="s">
        <v>3</v>
      </c>
      <c r="P99" s="11" t="s">
        <v>559</v>
      </c>
      <c r="S99" s="10" t="s">
        <v>3</v>
      </c>
      <c r="T99" s="11" t="s">
        <v>559</v>
      </c>
      <c r="W99" s="45"/>
    </row>
    <row r="100" spans="11:23" x14ac:dyDescent="0.25">
      <c r="K100" s="13" t="s">
        <v>4</v>
      </c>
      <c r="L100" s="13"/>
      <c r="O100" s="13" t="s">
        <v>4</v>
      </c>
      <c r="P100" s="13"/>
      <c r="S100" s="13" t="s">
        <v>4</v>
      </c>
      <c r="T100" s="13"/>
      <c r="W100" s="45"/>
    </row>
    <row r="101" spans="11:23" x14ac:dyDescent="0.25">
      <c r="K101" s="13" t="s">
        <v>6</v>
      </c>
      <c r="L101" s="15">
        <v>43</v>
      </c>
      <c r="O101" s="13" t="s">
        <v>6</v>
      </c>
      <c r="P101" s="15">
        <v>51</v>
      </c>
      <c r="S101" s="13" t="s">
        <v>6</v>
      </c>
      <c r="T101" s="15">
        <v>62</v>
      </c>
      <c r="W101" s="45"/>
    </row>
    <row r="102" spans="11:23" x14ac:dyDescent="0.25">
      <c r="K102" s="13" t="s">
        <v>8</v>
      </c>
      <c r="L102" s="15">
        <v>0.34</v>
      </c>
      <c r="O102" s="13" t="s">
        <v>8</v>
      </c>
      <c r="P102" s="15">
        <v>0.39</v>
      </c>
      <c r="S102" s="13" t="s">
        <v>8</v>
      </c>
      <c r="T102" s="15">
        <v>0.45</v>
      </c>
      <c r="W102" s="45"/>
    </row>
    <row r="103" spans="11:23" x14ac:dyDescent="0.25">
      <c r="K103" s="13" t="s">
        <v>10</v>
      </c>
      <c r="L103" s="15">
        <v>16.23</v>
      </c>
      <c r="O103" s="13" t="s">
        <v>10</v>
      </c>
      <c r="P103" s="15">
        <v>15.39</v>
      </c>
      <c r="S103" s="13" t="s">
        <v>10</v>
      </c>
      <c r="T103" s="15">
        <v>15.56</v>
      </c>
      <c r="W103" s="45"/>
    </row>
    <row r="104" spans="11:23" x14ac:dyDescent="0.25">
      <c r="K104" s="13" t="s">
        <v>12</v>
      </c>
      <c r="L104" s="15">
        <v>330</v>
      </c>
      <c r="O104" s="13" t="s">
        <v>12</v>
      </c>
      <c r="P104" s="15">
        <v>387</v>
      </c>
      <c r="S104" s="13" t="s">
        <v>12</v>
      </c>
      <c r="T104" s="15">
        <v>535</v>
      </c>
      <c r="W104" s="45"/>
    </row>
    <row r="105" spans="11:23" x14ac:dyDescent="0.25">
      <c r="K105" s="13" t="s">
        <v>14</v>
      </c>
      <c r="L105" s="15">
        <v>1053</v>
      </c>
      <c r="O105" s="13" t="s">
        <v>14</v>
      </c>
      <c r="P105" s="15">
        <v>1176</v>
      </c>
      <c r="S105" s="13" t="s">
        <v>14</v>
      </c>
      <c r="T105" s="15">
        <v>1291</v>
      </c>
      <c r="W105" s="45"/>
    </row>
    <row r="106" spans="11:23" x14ac:dyDescent="0.25">
      <c r="W106" s="45"/>
    </row>
    <row r="107" spans="11:23" x14ac:dyDescent="0.25">
      <c r="W107" s="45"/>
    </row>
    <row r="108" spans="11:23" x14ac:dyDescent="0.25">
      <c r="K108" s="21" t="s">
        <v>15</v>
      </c>
      <c r="L108" s="21" t="s">
        <v>19</v>
      </c>
      <c r="M108" s="21" t="s">
        <v>20</v>
      </c>
      <c r="O108" s="21" t="s">
        <v>15</v>
      </c>
      <c r="P108" s="21" t="s">
        <v>19</v>
      </c>
      <c r="Q108" s="21" t="s">
        <v>20</v>
      </c>
      <c r="S108" s="21" t="s">
        <v>15</v>
      </c>
      <c r="T108" s="21" t="s">
        <v>19</v>
      </c>
      <c r="U108" s="21" t="s">
        <v>20</v>
      </c>
      <c r="W108" s="45"/>
    </row>
    <row r="109" spans="11:23" x14ac:dyDescent="0.25">
      <c r="K109" s="21">
        <v>1</v>
      </c>
      <c r="L109" s="24">
        <v>-18.78</v>
      </c>
      <c r="M109" s="24">
        <v>3.27</v>
      </c>
      <c r="O109" s="21">
        <v>1</v>
      </c>
      <c r="P109" s="24">
        <v>-8.2899999999999991</v>
      </c>
      <c r="Q109" s="24">
        <v>3.03</v>
      </c>
      <c r="S109" s="21">
        <v>1</v>
      </c>
      <c r="T109" s="24">
        <v>-7.14</v>
      </c>
      <c r="U109" s="24">
        <v>2.52</v>
      </c>
      <c r="W109" s="45"/>
    </row>
    <row r="110" spans="11:23" x14ac:dyDescent="0.25">
      <c r="K110" s="21">
        <v>2</v>
      </c>
      <c r="L110" s="24">
        <v>-17.79</v>
      </c>
      <c r="M110" s="24">
        <v>2.97</v>
      </c>
      <c r="O110" s="21">
        <v>2</v>
      </c>
      <c r="P110" s="24">
        <v>-6.76</v>
      </c>
      <c r="Q110" s="24">
        <v>2.94</v>
      </c>
      <c r="S110" s="21">
        <v>2</v>
      </c>
      <c r="T110" s="24">
        <v>-8.7899999999999991</v>
      </c>
      <c r="U110" s="24">
        <v>2.5099999999999998</v>
      </c>
      <c r="W110" s="45"/>
    </row>
    <row r="111" spans="11:23" x14ac:dyDescent="0.25">
      <c r="K111" s="21">
        <v>3</v>
      </c>
      <c r="L111" s="24">
        <v>-16.02</v>
      </c>
      <c r="M111" s="24">
        <v>4.28</v>
      </c>
      <c r="O111" s="21">
        <v>3</v>
      </c>
      <c r="P111" s="24">
        <v>-6.73</v>
      </c>
      <c r="Q111" s="24">
        <v>2.93</v>
      </c>
      <c r="S111" s="21">
        <v>3</v>
      </c>
      <c r="T111" s="24">
        <v>-8.76</v>
      </c>
      <c r="U111" s="24">
        <v>3.14</v>
      </c>
      <c r="W111" s="45"/>
    </row>
    <row r="112" spans="11:23" x14ac:dyDescent="0.25">
      <c r="K112" s="21">
        <v>4</v>
      </c>
      <c r="L112" s="24">
        <v>-3.74</v>
      </c>
      <c r="M112" s="24">
        <v>3.17</v>
      </c>
      <c r="O112" s="21">
        <v>4</v>
      </c>
      <c r="P112" s="24">
        <v>-6.62</v>
      </c>
      <c r="Q112" s="24">
        <v>2.94</v>
      </c>
      <c r="S112" s="21">
        <v>4</v>
      </c>
      <c r="T112" s="24">
        <v>-10.119999999999999</v>
      </c>
      <c r="U112" s="24">
        <v>3.49</v>
      </c>
      <c r="W112" s="45"/>
    </row>
    <row r="113" spans="11:23" x14ac:dyDescent="0.25">
      <c r="K113" s="21">
        <v>5</v>
      </c>
      <c r="L113" s="24">
        <v>-8.9600000000000009</v>
      </c>
      <c r="M113" s="24">
        <v>3.1</v>
      </c>
      <c r="O113" s="21">
        <v>5</v>
      </c>
      <c r="P113" s="24">
        <v>-5.15</v>
      </c>
      <c r="Q113" s="24">
        <v>2.72</v>
      </c>
      <c r="S113" s="21">
        <v>5</v>
      </c>
      <c r="T113" s="24">
        <v>-7.38</v>
      </c>
      <c r="U113" s="24">
        <v>2.44</v>
      </c>
      <c r="W113" s="45"/>
    </row>
    <row r="114" spans="11:23" x14ac:dyDescent="0.25">
      <c r="K114" s="21">
        <v>6</v>
      </c>
      <c r="L114" s="24">
        <v>-7.24</v>
      </c>
      <c r="M114" s="24">
        <v>4.2699999999999996</v>
      </c>
      <c r="O114" s="21">
        <v>6</v>
      </c>
      <c r="P114" s="24">
        <v>-5.0199999999999996</v>
      </c>
      <c r="Q114" s="24">
        <v>3.66</v>
      </c>
      <c r="S114" s="21">
        <v>6</v>
      </c>
      <c r="T114" s="24">
        <v>-10.16</v>
      </c>
      <c r="U114" s="24">
        <v>2.65</v>
      </c>
      <c r="W114" s="45"/>
    </row>
    <row r="115" spans="11:23" x14ac:dyDescent="0.25">
      <c r="K115" s="21">
        <v>7</v>
      </c>
      <c r="L115" s="24">
        <v>-7.23</v>
      </c>
      <c r="M115" s="24">
        <v>3.12</v>
      </c>
      <c r="O115" s="21">
        <v>7</v>
      </c>
      <c r="P115" s="24">
        <v>-8.16</v>
      </c>
      <c r="Q115" s="24">
        <v>2.73</v>
      </c>
      <c r="S115" s="21">
        <v>7</v>
      </c>
      <c r="T115" s="24">
        <v>-8.81</v>
      </c>
      <c r="U115" s="24">
        <v>3.59</v>
      </c>
      <c r="W115" s="45"/>
    </row>
    <row r="116" spans="11:23" x14ac:dyDescent="0.25">
      <c r="K116" s="21">
        <v>8</v>
      </c>
      <c r="L116" s="24">
        <v>-7.21</v>
      </c>
      <c r="M116" s="24">
        <v>3.36</v>
      </c>
      <c r="O116" s="21">
        <v>8</v>
      </c>
      <c r="P116" s="24">
        <v>-6.62</v>
      </c>
      <c r="Q116" s="24">
        <v>5.93</v>
      </c>
      <c r="S116" s="21">
        <v>8</v>
      </c>
      <c r="T116" s="24">
        <v>-5.87</v>
      </c>
      <c r="U116" s="24">
        <v>2.48</v>
      </c>
      <c r="W116" s="45"/>
    </row>
    <row r="117" spans="11:23" x14ac:dyDescent="0.25">
      <c r="K117" s="21">
        <v>9</v>
      </c>
      <c r="L117" s="24">
        <v>-7.2</v>
      </c>
      <c r="M117" s="24">
        <v>5.37</v>
      </c>
      <c r="O117" s="21">
        <v>9</v>
      </c>
      <c r="P117" s="24">
        <v>-8.24</v>
      </c>
      <c r="Q117" s="24">
        <v>2.5099999999999998</v>
      </c>
      <c r="S117" s="21">
        <v>9</v>
      </c>
      <c r="T117" s="24">
        <v>-5.84</v>
      </c>
      <c r="U117" s="24">
        <v>2.27</v>
      </c>
      <c r="W117" s="45"/>
    </row>
    <row r="118" spans="11:23" x14ac:dyDescent="0.25">
      <c r="K118" s="21">
        <v>10</v>
      </c>
      <c r="L118" s="24">
        <v>-5.48</v>
      </c>
      <c r="M118" s="24">
        <v>3.19</v>
      </c>
      <c r="O118" s="21">
        <v>10</v>
      </c>
      <c r="P118" s="24">
        <v>-9.82</v>
      </c>
      <c r="Q118" s="24">
        <v>3.41</v>
      </c>
      <c r="S118" s="21">
        <v>10</v>
      </c>
      <c r="T118" s="24">
        <v>-10.23</v>
      </c>
      <c r="U118" s="24">
        <v>4.29</v>
      </c>
      <c r="W118" s="45"/>
    </row>
    <row r="119" spans="11:23" x14ac:dyDescent="0.25">
      <c r="K119" s="21"/>
      <c r="L119" s="25"/>
      <c r="M119" s="25"/>
      <c r="O119" s="21"/>
      <c r="P119" s="25"/>
      <c r="Q119" s="25"/>
      <c r="S119" s="21"/>
      <c r="T119" s="25"/>
      <c r="U119" s="25"/>
      <c r="W119" s="45"/>
    </row>
    <row r="120" spans="11:23" x14ac:dyDescent="0.25">
      <c r="K120" s="21" t="s">
        <v>21</v>
      </c>
      <c r="L120" s="24">
        <f>AVERAGE(L109:L118)</f>
        <v>-9.9649999999999999</v>
      </c>
      <c r="M120" s="24">
        <f>AVERAGE(M109:M118)</f>
        <v>3.6099999999999994</v>
      </c>
      <c r="O120" s="21" t="s">
        <v>21</v>
      </c>
      <c r="P120" s="24">
        <f>AVERAGE(P109:P118)</f>
        <v>-7.141</v>
      </c>
      <c r="Q120" s="24">
        <f>AVERAGE(Q109:Q118)</f>
        <v>3.28</v>
      </c>
      <c r="S120" s="21" t="s">
        <v>21</v>
      </c>
      <c r="T120" s="24">
        <f>AVERAGE(T109:T118)</f>
        <v>-8.31</v>
      </c>
      <c r="U120" s="24">
        <f>AVERAGE(U109:U118)</f>
        <v>2.9379999999999997</v>
      </c>
      <c r="W120" s="45"/>
    </row>
    <row r="121" spans="11:23" x14ac:dyDescent="0.25">
      <c r="K121" s="21" t="s">
        <v>22</v>
      </c>
      <c r="L121" s="24">
        <f>(STDEV(L109:L118))/(SQRT(COUNT(L109:L118)))</f>
        <v>1.7179278538725393</v>
      </c>
      <c r="M121" s="24">
        <f>(STDEV(M109:M118))/(SQRT(COUNT(M109:M118)))</f>
        <v>0.24585451886114423</v>
      </c>
      <c r="O121" s="21" t="s">
        <v>22</v>
      </c>
      <c r="P121" s="24">
        <f>(STDEV(P109:P118))/(SQRT(COUNT(P109:P118)))</f>
        <v>0.47214745813381515</v>
      </c>
      <c r="Q121" s="24">
        <f>(STDEV(Q109:Q118))/(SQRT(COUNT(Q109:Q118)))</f>
        <v>0.31285424366272852</v>
      </c>
      <c r="S121" s="21" t="s">
        <v>22</v>
      </c>
      <c r="T121" s="24">
        <f>(STDEV(T109:T118))/(SQRT(COUNT(T109:T118)))</f>
        <v>0.53078767464547782</v>
      </c>
      <c r="U121" s="24">
        <f>(STDEV(U109:U118))/(SQRT(COUNT(U109:U118)))</f>
        <v>0.20932059409219927</v>
      </c>
      <c r="W121" s="45"/>
    </row>
    <row r="122" spans="11:23" x14ac:dyDescent="0.25">
      <c r="W122" s="45"/>
    </row>
    <row r="123" spans="11:23" x14ac:dyDescent="0.25">
      <c r="K123" s="26" t="s">
        <v>24</v>
      </c>
      <c r="L123" s="27"/>
      <c r="M123" s="27"/>
      <c r="O123" s="26" t="s">
        <v>24</v>
      </c>
      <c r="P123" s="27"/>
      <c r="Q123" s="27"/>
      <c r="S123" s="26" t="s">
        <v>24</v>
      </c>
      <c r="T123" s="27"/>
      <c r="U123" s="27"/>
      <c r="W123" s="45"/>
    </row>
    <row r="124" spans="11:23" x14ac:dyDescent="0.25">
      <c r="K124" s="26" t="s">
        <v>25</v>
      </c>
      <c r="L124" s="27" t="s">
        <v>618</v>
      </c>
      <c r="M124" s="27"/>
      <c r="O124" s="26" t="s">
        <v>25</v>
      </c>
      <c r="P124" s="27" t="s">
        <v>620</v>
      </c>
      <c r="Q124" s="27"/>
      <c r="S124" s="26" t="s">
        <v>25</v>
      </c>
      <c r="T124" s="27" t="s">
        <v>610</v>
      </c>
      <c r="U124" s="27"/>
      <c r="W124" s="45"/>
    </row>
    <row r="125" spans="11:23" x14ac:dyDescent="0.25">
      <c r="K125" t="s">
        <v>26</v>
      </c>
      <c r="L125" t="s">
        <v>619</v>
      </c>
      <c r="O125" t="s">
        <v>26</v>
      </c>
      <c r="P125" t="s">
        <v>621</v>
      </c>
      <c r="S125" t="s">
        <v>26</v>
      </c>
      <c r="T125" t="s">
        <v>611</v>
      </c>
      <c r="W125" s="45"/>
    </row>
    <row r="126" spans="11:23" x14ac:dyDescent="0.25">
      <c r="S126" s="45"/>
      <c r="T126" s="45"/>
      <c r="U126" s="45"/>
      <c r="V126" s="45"/>
      <c r="W126" s="45"/>
    </row>
    <row r="127" spans="11:23" x14ac:dyDescent="0.25">
      <c r="O127" s="45"/>
      <c r="P127" s="45"/>
      <c r="Q127" s="45"/>
      <c r="R127" s="45"/>
      <c r="S127" s="45"/>
      <c r="T127" s="45"/>
      <c r="U127" s="45"/>
      <c r="V127" s="45"/>
      <c r="W127" s="45"/>
    </row>
    <row r="128" spans="11:23" x14ac:dyDescent="0.25">
      <c r="K128" s="10" t="s">
        <v>2</v>
      </c>
      <c r="L128" s="11" t="s">
        <v>591</v>
      </c>
      <c r="O128" s="45"/>
      <c r="P128" s="45"/>
      <c r="Q128" s="45"/>
      <c r="R128" s="45"/>
      <c r="S128" s="45"/>
      <c r="T128" s="45"/>
      <c r="U128" s="45"/>
      <c r="V128" s="45"/>
      <c r="W128" s="45"/>
    </row>
    <row r="129" spans="11:23" x14ac:dyDescent="0.25">
      <c r="K129" s="10" t="s">
        <v>3</v>
      </c>
      <c r="L129" s="11" t="s">
        <v>564</v>
      </c>
      <c r="O129" s="45"/>
      <c r="P129" s="45"/>
      <c r="Q129" s="45"/>
      <c r="R129" s="45"/>
      <c r="S129" s="45"/>
      <c r="T129" s="45"/>
      <c r="U129" s="45"/>
      <c r="V129" s="45"/>
      <c r="W129" s="45"/>
    </row>
    <row r="130" spans="11:23" x14ac:dyDescent="0.25">
      <c r="K130" s="13" t="s">
        <v>4</v>
      </c>
      <c r="L130" s="13"/>
      <c r="O130" s="45"/>
      <c r="P130" s="45"/>
      <c r="Q130" s="45"/>
      <c r="R130" s="45"/>
      <c r="S130" s="45"/>
      <c r="T130" s="45"/>
      <c r="U130" s="45"/>
      <c r="V130" s="45"/>
      <c r="W130" s="45"/>
    </row>
    <row r="131" spans="11:23" x14ac:dyDescent="0.25">
      <c r="K131" s="13" t="s">
        <v>6</v>
      </c>
      <c r="L131" s="15">
        <v>42</v>
      </c>
      <c r="O131" s="45"/>
      <c r="P131" s="45"/>
      <c r="Q131" s="45"/>
      <c r="R131" s="45"/>
      <c r="S131" s="45"/>
      <c r="T131" s="45"/>
      <c r="U131" s="45"/>
      <c r="V131" s="45"/>
      <c r="W131" s="45"/>
    </row>
    <row r="132" spans="11:23" x14ac:dyDescent="0.25">
      <c r="K132" s="13" t="s">
        <v>8</v>
      </c>
      <c r="L132" s="15">
        <v>0.34</v>
      </c>
      <c r="O132" s="45"/>
      <c r="P132" s="45"/>
      <c r="Q132" s="45"/>
      <c r="R132" s="45"/>
      <c r="S132" s="45"/>
      <c r="T132" s="45"/>
      <c r="U132" s="45"/>
      <c r="V132" s="45"/>
      <c r="W132" s="45"/>
    </row>
    <row r="133" spans="11:23" x14ac:dyDescent="0.25">
      <c r="K133" s="13" t="s">
        <v>10</v>
      </c>
      <c r="L133" s="15">
        <v>16.28</v>
      </c>
    </row>
    <row r="134" spans="11:23" x14ac:dyDescent="0.25">
      <c r="K134" s="13" t="s">
        <v>12</v>
      </c>
      <c r="L134" s="15">
        <v>291</v>
      </c>
    </row>
    <row r="135" spans="11:23" x14ac:dyDescent="0.25">
      <c r="K135" s="13" t="s">
        <v>14</v>
      </c>
      <c r="L135" s="15">
        <v>1082</v>
      </c>
    </row>
    <row r="138" spans="11:23" x14ac:dyDescent="0.25">
      <c r="K138" s="21" t="s">
        <v>15</v>
      </c>
      <c r="L138" s="21" t="s">
        <v>19</v>
      </c>
      <c r="M138" s="21" t="s">
        <v>20</v>
      </c>
    </row>
    <row r="139" spans="11:23" x14ac:dyDescent="0.25">
      <c r="K139" s="21">
        <v>1</v>
      </c>
      <c r="L139" s="24">
        <v>-14.19</v>
      </c>
      <c r="M139" s="24">
        <v>2.97</v>
      </c>
    </row>
    <row r="140" spans="11:23" x14ac:dyDescent="0.25">
      <c r="K140" s="21">
        <v>2</v>
      </c>
      <c r="L140" s="24">
        <v>-14.15</v>
      </c>
      <c r="M140" s="24">
        <v>2.92</v>
      </c>
    </row>
    <row r="141" spans="11:23" x14ac:dyDescent="0.25">
      <c r="K141" s="21">
        <v>3</v>
      </c>
      <c r="L141" s="24">
        <v>-13.28</v>
      </c>
      <c r="M141" s="24">
        <v>3.3</v>
      </c>
    </row>
    <row r="142" spans="11:23" x14ac:dyDescent="0.25">
      <c r="K142" s="21">
        <v>4</v>
      </c>
      <c r="L142" s="24">
        <v>-14.09</v>
      </c>
      <c r="M142" s="24">
        <v>3.49</v>
      </c>
    </row>
    <row r="143" spans="11:23" x14ac:dyDescent="0.25">
      <c r="K143" s="21">
        <v>5</v>
      </c>
      <c r="L143" s="24">
        <v>-14.96</v>
      </c>
      <c r="M143" s="24">
        <v>3.04</v>
      </c>
    </row>
    <row r="144" spans="11:23" x14ac:dyDescent="0.25">
      <c r="K144" s="21">
        <v>6</v>
      </c>
      <c r="L144" s="24">
        <v>-14.11</v>
      </c>
      <c r="M144" s="24">
        <v>3.22</v>
      </c>
    </row>
    <row r="145" spans="11:13" x14ac:dyDescent="0.25">
      <c r="K145" s="21">
        <v>7</v>
      </c>
      <c r="L145" s="24">
        <v>-8.94</v>
      </c>
      <c r="M145" s="24">
        <v>2.92</v>
      </c>
    </row>
    <row r="146" spans="11:13" x14ac:dyDescent="0.25">
      <c r="K146" s="21">
        <v>8</v>
      </c>
      <c r="L146" s="24">
        <v>-17.579999999999998</v>
      </c>
      <c r="M146" s="24">
        <v>3.15</v>
      </c>
    </row>
    <row r="147" spans="11:13" x14ac:dyDescent="0.25">
      <c r="K147" s="21">
        <v>9</v>
      </c>
      <c r="L147" s="24">
        <v>-8.9</v>
      </c>
      <c r="M147" s="24">
        <v>2.83</v>
      </c>
    </row>
    <row r="148" spans="11:13" x14ac:dyDescent="0.25">
      <c r="K148" s="21">
        <v>10</v>
      </c>
      <c r="L148" s="24">
        <v>-5.44</v>
      </c>
      <c r="M148" s="24">
        <v>3.47</v>
      </c>
    </row>
    <row r="149" spans="11:13" x14ac:dyDescent="0.25">
      <c r="K149" s="21"/>
      <c r="L149" s="25"/>
      <c r="M149" s="25"/>
    </row>
    <row r="150" spans="11:13" x14ac:dyDescent="0.25">
      <c r="K150" s="21" t="s">
        <v>21</v>
      </c>
      <c r="L150" s="24">
        <f>AVERAGE(L139:L148)</f>
        <v>-12.563999999999998</v>
      </c>
      <c r="M150" s="24">
        <f>AVERAGE(M139:M148)</f>
        <v>3.1309999999999993</v>
      </c>
    </row>
    <row r="151" spans="11:13" x14ac:dyDescent="0.25">
      <c r="K151" s="21" t="s">
        <v>22</v>
      </c>
      <c r="L151" s="24">
        <f>(STDEV(L139:L148))/(SQRT(COUNT(L139:L148)))</f>
        <v>1.1479519928018675</v>
      </c>
      <c r="M151" s="24">
        <f>(STDEV(M139:M148))/(SQRT(COUNT(M139:M148)))</f>
        <v>7.412377036641711E-2</v>
      </c>
    </row>
    <row r="153" spans="11:13" x14ac:dyDescent="0.25">
      <c r="K153" s="26" t="s">
        <v>24</v>
      </c>
      <c r="L153" s="27"/>
      <c r="M153" s="27"/>
    </row>
    <row r="154" spans="11:13" x14ac:dyDescent="0.25">
      <c r="K154" s="26" t="s">
        <v>25</v>
      </c>
      <c r="L154" s="27" t="s">
        <v>624</v>
      </c>
      <c r="M154" s="27"/>
    </row>
    <row r="155" spans="11:13" x14ac:dyDescent="0.25">
      <c r="K155" t="s">
        <v>26</v>
      </c>
      <c r="L155" t="s">
        <v>625</v>
      </c>
    </row>
    <row r="158" spans="11:13" x14ac:dyDescent="0.25">
      <c r="K158" s="10" t="s">
        <v>2</v>
      </c>
      <c r="L158" s="11" t="s">
        <v>591</v>
      </c>
    </row>
    <row r="159" spans="11:13" x14ac:dyDescent="0.25">
      <c r="K159" s="10" t="s">
        <v>3</v>
      </c>
      <c r="L159" s="11" t="s">
        <v>564</v>
      </c>
    </row>
    <row r="160" spans="11:13" x14ac:dyDescent="0.25">
      <c r="K160" s="13" t="s">
        <v>4</v>
      </c>
      <c r="L160" s="13"/>
    </row>
    <row r="161" spans="11:13" x14ac:dyDescent="0.25">
      <c r="K161" s="13" t="s">
        <v>6</v>
      </c>
      <c r="L161" s="15">
        <v>42</v>
      </c>
    </row>
    <row r="162" spans="11:13" x14ac:dyDescent="0.25">
      <c r="K162" s="13" t="s">
        <v>8</v>
      </c>
      <c r="L162" s="15">
        <v>0.34</v>
      </c>
    </row>
    <row r="163" spans="11:13" x14ac:dyDescent="0.25">
      <c r="K163" s="13" t="s">
        <v>10</v>
      </c>
      <c r="L163" s="15">
        <v>16.39</v>
      </c>
    </row>
    <row r="164" spans="11:13" x14ac:dyDescent="0.25">
      <c r="K164" s="13" t="s">
        <v>12</v>
      </c>
      <c r="L164" s="15">
        <v>348</v>
      </c>
    </row>
    <row r="165" spans="11:13" x14ac:dyDescent="0.25">
      <c r="K165" s="13" t="s">
        <v>14</v>
      </c>
      <c r="L165" s="15">
        <v>1038</v>
      </c>
    </row>
    <row r="168" spans="11:13" x14ac:dyDescent="0.25">
      <c r="K168" s="21" t="s">
        <v>15</v>
      </c>
      <c r="L168" s="21" t="s">
        <v>19</v>
      </c>
      <c r="M168" s="21" t="s">
        <v>20</v>
      </c>
    </row>
    <row r="169" spans="11:13" x14ac:dyDescent="0.25">
      <c r="K169" s="21">
        <v>1</v>
      </c>
      <c r="L169" s="24">
        <v>-11.51</v>
      </c>
      <c r="M169" s="24">
        <v>2.94</v>
      </c>
    </row>
    <row r="170" spans="11:13" x14ac:dyDescent="0.25">
      <c r="K170" s="21">
        <v>2</v>
      </c>
      <c r="L170" s="24">
        <v>-15.04</v>
      </c>
      <c r="M170" s="24">
        <v>3.04</v>
      </c>
    </row>
    <row r="171" spans="11:13" x14ac:dyDescent="0.25">
      <c r="K171" s="21">
        <v>3</v>
      </c>
      <c r="L171" s="24">
        <v>-14.13</v>
      </c>
      <c r="M171" s="24">
        <v>4.45</v>
      </c>
    </row>
    <row r="172" spans="11:13" x14ac:dyDescent="0.25">
      <c r="K172" s="21">
        <v>4</v>
      </c>
      <c r="L172" s="24">
        <v>-15.85</v>
      </c>
      <c r="M172" s="24">
        <v>3.02</v>
      </c>
    </row>
    <row r="173" spans="11:13" x14ac:dyDescent="0.25">
      <c r="K173" s="21">
        <v>5</v>
      </c>
      <c r="L173" s="24">
        <v>-15.85</v>
      </c>
      <c r="M173" s="24">
        <v>3.46</v>
      </c>
    </row>
    <row r="174" spans="11:13" x14ac:dyDescent="0.25">
      <c r="K174" s="21">
        <v>6</v>
      </c>
      <c r="L174" s="24">
        <v>-13.17</v>
      </c>
      <c r="M174" s="24">
        <v>3.34</v>
      </c>
    </row>
    <row r="175" spans="11:13" x14ac:dyDescent="0.25">
      <c r="K175" s="21">
        <v>7</v>
      </c>
      <c r="L175" s="24">
        <v>-11.41</v>
      </c>
      <c r="M175" s="24">
        <v>4.9800000000000004</v>
      </c>
    </row>
    <row r="176" spans="11:13" x14ac:dyDescent="0.25">
      <c r="K176" s="21">
        <v>8</v>
      </c>
      <c r="L176" s="24">
        <v>-14.04</v>
      </c>
      <c r="M176" s="24">
        <v>3.14</v>
      </c>
    </row>
    <row r="177" spans="11:13" x14ac:dyDescent="0.25">
      <c r="K177" s="21">
        <v>9</v>
      </c>
      <c r="L177" s="24">
        <v>-14.92</v>
      </c>
      <c r="M177" s="24">
        <v>2.96</v>
      </c>
    </row>
    <row r="178" spans="11:13" x14ac:dyDescent="0.25">
      <c r="K178" s="21">
        <v>10</v>
      </c>
      <c r="L178" s="24">
        <v>-14.92</v>
      </c>
      <c r="M178" s="24">
        <v>3.08</v>
      </c>
    </row>
    <row r="179" spans="11:13" x14ac:dyDescent="0.25">
      <c r="K179" s="21"/>
      <c r="L179" s="25"/>
      <c r="M179" s="25"/>
    </row>
    <row r="180" spans="11:13" x14ac:dyDescent="0.25">
      <c r="K180" s="21" t="s">
        <v>21</v>
      </c>
      <c r="L180" s="24">
        <f>AVERAGE(L169:L178)</f>
        <v>-14.084</v>
      </c>
      <c r="M180" s="24">
        <f>AVERAGE(M169:M178)</f>
        <v>3.4410000000000003</v>
      </c>
    </row>
    <row r="181" spans="11:13" x14ac:dyDescent="0.25">
      <c r="K181" s="21" t="s">
        <v>22</v>
      </c>
      <c r="L181" s="24">
        <f>(STDEV(L169:L178))/(SQRT(COUNT(L169:L178)))</f>
        <v>0.50732895311293513</v>
      </c>
      <c r="M181" s="24">
        <f>(STDEV(M169:M178))/(SQRT(COUNT(M169:M178)))</f>
        <v>0.22207331121851495</v>
      </c>
    </row>
    <row r="183" spans="11:13" x14ac:dyDescent="0.25">
      <c r="K183" s="26" t="s">
        <v>24</v>
      </c>
      <c r="L183" s="27"/>
      <c r="M183" s="27"/>
    </row>
    <row r="184" spans="11:13" x14ac:dyDescent="0.25">
      <c r="K184" s="26" t="s">
        <v>25</v>
      </c>
      <c r="L184" s="27" t="s">
        <v>622</v>
      </c>
      <c r="M184" s="27"/>
    </row>
    <row r="185" spans="11:13" x14ac:dyDescent="0.25">
      <c r="K185" t="s">
        <v>26</v>
      </c>
      <c r="L185" t="s">
        <v>623</v>
      </c>
    </row>
  </sheetData>
  <mergeCells count="1">
    <mergeCell ref="B2:G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244"/>
  <sheetViews>
    <sheetView zoomScale="90" zoomScaleNormal="90" workbookViewId="0">
      <selection activeCell="D1" sqref="D1"/>
    </sheetView>
  </sheetViews>
  <sheetFormatPr defaultRowHeight="15" x14ac:dyDescent="0.25"/>
  <cols>
    <col min="1" max="1" width="26.28515625" customWidth="1"/>
    <col min="2" max="2" width="21.85546875" customWidth="1"/>
    <col min="3" max="4" width="19.5703125" customWidth="1"/>
    <col min="5" max="5" width="18.140625" customWidth="1"/>
    <col min="7" max="7" width="26.42578125" customWidth="1"/>
    <col min="8" max="8" width="23.5703125" customWidth="1"/>
    <col min="9" max="9" width="18.85546875"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 min="23" max="23" width="28.85546875" bestFit="1" customWidth="1"/>
    <col min="24" max="24" width="21.5703125" bestFit="1" customWidth="1"/>
    <col min="25" max="25" width="18.85546875" bestFit="1" customWidth="1"/>
    <col min="27" max="27" width="28.85546875" bestFit="1" customWidth="1"/>
    <col min="28" max="28" width="21.5703125" bestFit="1" customWidth="1"/>
    <col min="29" max="29" width="18.85546875" bestFit="1" customWidth="1"/>
  </cols>
  <sheetData>
    <row r="1" spans="1:20" ht="17.25" x14ac:dyDescent="0.25">
      <c r="A1" s="1" t="s">
        <v>0</v>
      </c>
      <c r="B1" s="2" t="s">
        <v>1032</v>
      </c>
      <c r="C1" s="2"/>
      <c r="D1" s="2" t="s">
        <v>1071</v>
      </c>
      <c r="E1" s="2"/>
      <c r="F1" s="3"/>
      <c r="G1" s="4"/>
    </row>
    <row r="2" spans="1:20" x14ac:dyDescent="0.25">
      <c r="A2" s="5" t="s">
        <v>1</v>
      </c>
      <c r="B2" s="41" t="s">
        <v>1069</v>
      </c>
      <c r="C2" s="41"/>
      <c r="D2" s="41"/>
      <c r="E2" s="41"/>
      <c r="F2" s="41"/>
      <c r="G2" s="42"/>
    </row>
    <row r="3" spans="1:20" x14ac:dyDescent="0.25">
      <c r="A3" s="6"/>
      <c r="B3" s="41"/>
      <c r="C3" s="41"/>
      <c r="D3" s="41"/>
      <c r="E3" s="41"/>
      <c r="F3" s="41"/>
      <c r="G3" s="42"/>
    </row>
    <row r="4" spans="1:20" x14ac:dyDescent="0.25">
      <c r="A4" s="6"/>
      <c r="B4" s="41"/>
      <c r="C4" s="41"/>
      <c r="D4" s="41"/>
      <c r="E4" s="41"/>
      <c r="F4" s="41"/>
      <c r="G4" s="42"/>
    </row>
    <row r="5" spans="1:20" x14ac:dyDescent="0.25">
      <c r="A5" s="6"/>
      <c r="B5" s="41"/>
      <c r="C5" s="41"/>
      <c r="D5" s="41"/>
      <c r="E5" s="41"/>
      <c r="F5" s="41"/>
      <c r="G5" s="42"/>
      <c r="H5" s="50" t="s">
        <v>1005</v>
      </c>
      <c r="L5" s="50" t="s">
        <v>1006</v>
      </c>
      <c r="P5" s="50" t="s">
        <v>1007</v>
      </c>
      <c r="T5" s="50" t="s">
        <v>1008</v>
      </c>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673</v>
      </c>
      <c r="K8" s="10" t="s">
        <v>2</v>
      </c>
      <c r="L8" s="11" t="s">
        <v>673</v>
      </c>
      <c r="O8" s="10" t="s">
        <v>2</v>
      </c>
      <c r="P8" s="11" t="s">
        <v>673</v>
      </c>
      <c r="S8" s="10" t="s">
        <v>2</v>
      </c>
      <c r="T8" s="11" t="s">
        <v>673</v>
      </c>
    </row>
    <row r="9" spans="1:20" x14ac:dyDescent="0.25">
      <c r="A9" s="45"/>
      <c r="B9" s="45"/>
      <c r="C9" s="45"/>
      <c r="D9" s="46"/>
      <c r="E9" s="47"/>
      <c r="G9" s="10" t="s">
        <v>3</v>
      </c>
      <c r="H9" s="11" t="s">
        <v>637</v>
      </c>
      <c r="K9" s="10" t="s">
        <v>3</v>
      </c>
      <c r="L9" s="11" t="s">
        <v>564</v>
      </c>
      <c r="O9" s="10" t="s">
        <v>3</v>
      </c>
      <c r="P9" s="11" t="s">
        <v>674</v>
      </c>
      <c r="S9" s="10" t="s">
        <v>3</v>
      </c>
      <c r="T9" s="11" t="s">
        <v>674</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19</v>
      </c>
      <c r="K11" s="13" t="s">
        <v>6</v>
      </c>
      <c r="L11" s="15">
        <v>12</v>
      </c>
      <c r="O11" s="13" t="s">
        <v>6</v>
      </c>
      <c r="P11" s="15">
        <v>12</v>
      </c>
      <c r="S11" s="13" t="s">
        <v>6</v>
      </c>
      <c r="T11" s="15">
        <v>14</v>
      </c>
    </row>
    <row r="12" spans="1:20" x14ac:dyDescent="0.25">
      <c r="A12" s="45"/>
      <c r="B12" s="46"/>
      <c r="C12" s="45"/>
      <c r="D12" s="46"/>
      <c r="E12" s="47"/>
      <c r="G12" s="13" t="s">
        <v>8</v>
      </c>
      <c r="H12" s="15">
        <v>0.21</v>
      </c>
      <c r="K12" s="13" t="s">
        <v>8</v>
      </c>
      <c r="L12" s="15">
        <v>0.18</v>
      </c>
      <c r="O12" s="13" t="s">
        <v>8</v>
      </c>
      <c r="P12" s="15">
        <v>0.18</v>
      </c>
      <c r="S12" s="13" t="s">
        <v>8</v>
      </c>
      <c r="T12" s="15">
        <v>0.19</v>
      </c>
    </row>
    <row r="13" spans="1:20" x14ac:dyDescent="0.25">
      <c r="A13" s="45"/>
      <c r="B13" s="45"/>
      <c r="C13" s="45"/>
      <c r="D13" s="46"/>
      <c r="E13" s="47"/>
      <c r="G13" s="13" t="s">
        <v>10</v>
      </c>
      <c r="H13" s="15">
        <v>17.2</v>
      </c>
      <c r="K13" s="13" t="s">
        <v>10</v>
      </c>
      <c r="L13" s="15">
        <v>17.68</v>
      </c>
      <c r="O13" s="13" t="s">
        <v>10</v>
      </c>
      <c r="P13" s="15">
        <v>17.899999999999999</v>
      </c>
      <c r="S13" s="13" t="s">
        <v>10</v>
      </c>
      <c r="T13" s="15">
        <v>17</v>
      </c>
    </row>
    <row r="14" spans="1:20" x14ac:dyDescent="0.25">
      <c r="A14" s="45"/>
      <c r="B14" s="47"/>
      <c r="C14" s="45"/>
      <c r="D14" s="46"/>
      <c r="E14" s="47"/>
      <c r="G14" s="13" t="s">
        <v>12</v>
      </c>
      <c r="H14" s="15">
        <v>363</v>
      </c>
      <c r="K14" s="13" t="s">
        <v>12</v>
      </c>
      <c r="L14" s="15">
        <v>464</v>
      </c>
      <c r="O14" s="13" t="s">
        <v>12</v>
      </c>
      <c r="P14" s="15">
        <v>4.03</v>
      </c>
      <c r="S14" s="13" t="s">
        <v>12</v>
      </c>
      <c r="T14" s="15">
        <v>876</v>
      </c>
    </row>
    <row r="15" spans="1:20" x14ac:dyDescent="0.25">
      <c r="A15" s="45"/>
      <c r="B15" s="48"/>
      <c r="C15" s="45"/>
      <c r="D15" s="46"/>
      <c r="E15" s="47"/>
      <c r="G15" s="13" t="s">
        <v>14</v>
      </c>
      <c r="H15" s="15">
        <v>879</v>
      </c>
      <c r="K15" s="13" t="s">
        <v>14</v>
      </c>
      <c r="L15" s="15">
        <v>994</v>
      </c>
      <c r="O15" s="13" t="s">
        <v>14</v>
      </c>
      <c r="P15" s="15">
        <v>1078</v>
      </c>
      <c r="S15" s="13" t="s">
        <v>14</v>
      </c>
      <c r="T15" s="15">
        <v>1477</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-14.44</v>
      </c>
      <c r="I19" s="24">
        <v>3.39</v>
      </c>
      <c r="K19" s="21">
        <v>1</v>
      </c>
      <c r="L19" s="24">
        <v>-15.3</v>
      </c>
      <c r="M19" s="24">
        <v>3.37</v>
      </c>
      <c r="O19" s="21">
        <v>1</v>
      </c>
      <c r="P19" s="24">
        <v>-18</v>
      </c>
      <c r="Q19" s="24">
        <v>2.76</v>
      </c>
      <c r="S19" s="21">
        <v>1</v>
      </c>
      <c r="T19" s="24">
        <v>-9.9700000000000006</v>
      </c>
      <c r="U19" s="24">
        <v>3.09</v>
      </c>
    </row>
    <row r="20" spans="1:21" x14ac:dyDescent="0.25">
      <c r="A20" s="45"/>
      <c r="B20" s="47"/>
      <c r="C20" s="47"/>
      <c r="D20" s="46"/>
      <c r="E20" s="47"/>
      <c r="G20" s="21">
        <v>2</v>
      </c>
      <c r="H20" s="24">
        <v>-12.55</v>
      </c>
      <c r="I20" s="24">
        <v>3.67</v>
      </c>
      <c r="K20" s="21">
        <v>2</v>
      </c>
      <c r="L20" s="24">
        <v>-17.07</v>
      </c>
      <c r="M20" s="24">
        <v>3.08</v>
      </c>
      <c r="O20" s="21">
        <v>2</v>
      </c>
      <c r="P20" s="24">
        <v>-17.32</v>
      </c>
      <c r="Q20" s="24">
        <v>2.79</v>
      </c>
      <c r="S20" s="21">
        <v>2</v>
      </c>
      <c r="T20" s="24">
        <v>-12.82</v>
      </c>
      <c r="U20" s="24">
        <v>2.42</v>
      </c>
    </row>
    <row r="21" spans="1:21" x14ac:dyDescent="0.25">
      <c r="A21" s="45"/>
      <c r="B21" s="47"/>
      <c r="C21" s="47"/>
      <c r="D21" s="46"/>
      <c r="E21" s="47"/>
      <c r="G21" s="21">
        <v>3</v>
      </c>
      <c r="H21" s="24">
        <v>-21.21</v>
      </c>
      <c r="I21" s="24">
        <v>7.82</v>
      </c>
      <c r="K21" s="21">
        <v>3</v>
      </c>
      <c r="L21" s="24">
        <v>-14.5</v>
      </c>
      <c r="M21" s="24">
        <v>2.88</v>
      </c>
      <c r="O21" s="21">
        <v>3</v>
      </c>
      <c r="P21" s="24">
        <v>-18.079999999999998</v>
      </c>
      <c r="Q21" s="24">
        <v>5.58</v>
      </c>
      <c r="S21" s="21">
        <v>3</v>
      </c>
      <c r="T21" s="24">
        <v>-10.02</v>
      </c>
      <c r="U21" s="24">
        <v>2.82</v>
      </c>
    </row>
    <row r="22" spans="1:21" x14ac:dyDescent="0.25">
      <c r="A22" s="45"/>
      <c r="B22" s="47"/>
      <c r="C22" s="47"/>
      <c r="D22" s="46"/>
      <c r="E22" s="47"/>
      <c r="G22" s="21">
        <v>4</v>
      </c>
      <c r="H22" s="24">
        <v>-10.61</v>
      </c>
      <c r="I22" s="24">
        <v>3.77</v>
      </c>
      <c r="K22" s="21">
        <v>4</v>
      </c>
      <c r="L22" s="24">
        <v>-14.51</v>
      </c>
      <c r="M22" s="24">
        <v>3.62</v>
      </c>
      <c r="O22" s="21">
        <v>4</v>
      </c>
      <c r="P22" s="24">
        <v>-9.15</v>
      </c>
      <c r="Q22" s="24">
        <v>2.59</v>
      </c>
      <c r="S22" s="21">
        <v>4</v>
      </c>
      <c r="T22" s="24">
        <v>-10.039999999999999</v>
      </c>
      <c r="U22" s="24">
        <v>3.36</v>
      </c>
    </row>
    <row r="23" spans="1:21" x14ac:dyDescent="0.25">
      <c r="A23" s="45"/>
      <c r="B23" s="47"/>
      <c r="C23" s="47"/>
      <c r="D23" s="46"/>
      <c r="E23" s="47"/>
      <c r="G23" s="21">
        <v>5</v>
      </c>
      <c r="H23" s="24">
        <v>-11.56</v>
      </c>
      <c r="I23" s="24">
        <v>3.49</v>
      </c>
      <c r="K23" s="21">
        <v>5</v>
      </c>
      <c r="L23" s="24">
        <v>-17.89</v>
      </c>
      <c r="M23" s="24">
        <v>3.13</v>
      </c>
      <c r="O23" s="21">
        <v>5</v>
      </c>
      <c r="P23" s="24">
        <v>-10.64</v>
      </c>
      <c r="Q23" s="24">
        <v>5.32</v>
      </c>
      <c r="S23" s="21">
        <v>5</v>
      </c>
      <c r="T23" s="24">
        <v>-11.42</v>
      </c>
      <c r="U23" s="24">
        <v>2.33</v>
      </c>
    </row>
    <row r="24" spans="1:21" x14ac:dyDescent="0.25">
      <c r="A24" s="45"/>
      <c r="B24" s="47"/>
      <c r="C24" s="47"/>
      <c r="D24" s="46"/>
      <c r="E24" s="47"/>
      <c r="G24" s="21">
        <v>6</v>
      </c>
      <c r="H24" s="24">
        <v>-3.85</v>
      </c>
      <c r="I24" s="24">
        <v>3.82</v>
      </c>
      <c r="K24" s="21">
        <v>6</v>
      </c>
      <c r="L24" s="24">
        <v>-15.38</v>
      </c>
      <c r="M24" s="24">
        <v>3.41</v>
      </c>
      <c r="O24" s="21">
        <v>6</v>
      </c>
      <c r="P24" s="24">
        <v>-12.14</v>
      </c>
      <c r="Q24" s="24">
        <v>2.7</v>
      </c>
      <c r="S24" s="21">
        <v>6</v>
      </c>
      <c r="T24" s="24">
        <v>-10.02</v>
      </c>
      <c r="U24" s="24">
        <v>2.79</v>
      </c>
    </row>
    <row r="25" spans="1:21" x14ac:dyDescent="0.25">
      <c r="A25" s="45"/>
      <c r="B25" s="47"/>
      <c r="C25" s="47"/>
      <c r="D25" s="46"/>
      <c r="E25" s="47"/>
      <c r="G25" s="21">
        <v>7</v>
      </c>
      <c r="H25" s="24">
        <v>-11.57</v>
      </c>
      <c r="I25" s="24">
        <v>4.1100000000000003</v>
      </c>
      <c r="K25" s="21">
        <v>7</v>
      </c>
      <c r="L25" s="24">
        <v>-14.52</v>
      </c>
      <c r="M25" s="24">
        <v>4.2699999999999996</v>
      </c>
      <c r="O25" s="21">
        <v>7</v>
      </c>
      <c r="P25" s="24">
        <v>-16.559999999999999</v>
      </c>
      <c r="Q25" s="24">
        <v>3.23</v>
      </c>
      <c r="S25" s="21">
        <v>7</v>
      </c>
      <c r="T25" s="24">
        <v>-12.82</v>
      </c>
      <c r="U25" s="24">
        <v>2.6</v>
      </c>
    </row>
    <row r="26" spans="1:21" x14ac:dyDescent="0.25">
      <c r="A26" s="45"/>
      <c r="B26" s="47"/>
      <c r="C26" s="47"/>
      <c r="D26" s="46"/>
      <c r="E26" s="47"/>
      <c r="G26" s="21">
        <v>8</v>
      </c>
      <c r="H26" s="24">
        <v>-10.61</v>
      </c>
      <c r="I26" s="24">
        <v>3.86</v>
      </c>
      <c r="K26" s="21">
        <v>8</v>
      </c>
      <c r="L26" s="24">
        <v>-12.81</v>
      </c>
      <c r="M26" s="24">
        <v>3.16</v>
      </c>
      <c r="O26" s="21">
        <v>8</v>
      </c>
      <c r="P26" s="24">
        <v>-15.05</v>
      </c>
      <c r="Q26" s="24">
        <v>3.31</v>
      </c>
      <c r="S26" s="21">
        <v>8</v>
      </c>
      <c r="T26" s="24">
        <v>-10.029999999999999</v>
      </c>
      <c r="U26" s="24">
        <v>3.35</v>
      </c>
    </row>
    <row r="27" spans="1:21" x14ac:dyDescent="0.25">
      <c r="A27" s="45"/>
      <c r="B27" s="47"/>
      <c r="C27" s="47"/>
      <c r="D27" s="46"/>
      <c r="E27" s="47"/>
      <c r="G27" s="21">
        <v>9</v>
      </c>
      <c r="H27" s="24">
        <v>-10.61</v>
      </c>
      <c r="I27" s="24">
        <v>4.16</v>
      </c>
      <c r="K27" s="21">
        <v>9</v>
      </c>
      <c r="L27" s="24">
        <v>-13.68</v>
      </c>
      <c r="M27" s="24">
        <v>3.15</v>
      </c>
      <c r="O27" s="21">
        <v>9</v>
      </c>
      <c r="P27" s="24">
        <v>-15.06</v>
      </c>
      <c r="Q27" s="24">
        <v>3.35</v>
      </c>
      <c r="S27" s="21">
        <v>9</v>
      </c>
      <c r="T27" s="24">
        <v>-11.42</v>
      </c>
      <c r="U27" s="24">
        <v>2.77</v>
      </c>
    </row>
    <row r="28" spans="1:21" x14ac:dyDescent="0.25">
      <c r="A28" s="45"/>
      <c r="B28" s="47"/>
      <c r="C28" s="47"/>
      <c r="D28" s="46"/>
      <c r="E28" s="47"/>
      <c r="G28" s="21">
        <v>10</v>
      </c>
      <c r="H28" s="24">
        <v>-12.54</v>
      </c>
      <c r="I28" s="24">
        <v>3.69</v>
      </c>
      <c r="K28" s="21">
        <v>10</v>
      </c>
      <c r="L28" s="24">
        <v>-15.38</v>
      </c>
      <c r="M28" s="24">
        <v>2.91</v>
      </c>
      <c r="O28" s="21">
        <v>10</v>
      </c>
      <c r="P28" s="24">
        <v>-6.17</v>
      </c>
      <c r="Q28" s="24">
        <v>2.73</v>
      </c>
      <c r="S28" s="21">
        <v>10</v>
      </c>
      <c r="T28" s="24">
        <v>-10.01</v>
      </c>
      <c r="U28" s="24">
        <v>2.46</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-11.954999999999998</v>
      </c>
      <c r="I30" s="24">
        <f>AVERAGE(I19:I28)</f>
        <v>4.1779999999999999</v>
      </c>
      <c r="K30" s="21" t="s">
        <v>21</v>
      </c>
      <c r="L30" s="24">
        <f>AVERAGE(L19:L28)</f>
        <v>-15.103999999999999</v>
      </c>
      <c r="M30" s="24">
        <f>AVERAGE(M19:M28)</f>
        <v>3.2979999999999996</v>
      </c>
      <c r="O30" s="21" t="s">
        <v>21</v>
      </c>
      <c r="P30" s="24">
        <f>AVERAGE(P19:P28)</f>
        <v>-13.816999999999998</v>
      </c>
      <c r="Q30" s="24">
        <f>AVERAGE(Q19:Q28)</f>
        <v>3.4359999999999999</v>
      </c>
      <c r="S30" s="21" t="s">
        <v>21</v>
      </c>
      <c r="T30" s="24">
        <f>AVERAGE(T19:T28)</f>
        <v>-10.857000000000003</v>
      </c>
      <c r="U30" s="24">
        <f>AVERAGE(U19:U28)</f>
        <v>2.7990000000000004</v>
      </c>
    </row>
    <row r="31" spans="1:21" x14ac:dyDescent="0.25">
      <c r="A31" s="45"/>
      <c r="B31" s="49"/>
      <c r="C31" s="49"/>
      <c r="D31" s="49"/>
      <c r="E31" s="49"/>
      <c r="G31" s="21" t="s">
        <v>22</v>
      </c>
      <c r="H31" s="24">
        <f>(STDEV(H19:H28))/(SQRT(COUNT(H19:H28)))</f>
        <v>1.3496865891342686</v>
      </c>
      <c r="I31" s="24">
        <f>(STDEV(I19:I28))/(SQRT(COUNT(I19:I28)))</f>
        <v>0.41170863483779352</v>
      </c>
      <c r="K31" s="21" t="s">
        <v>22</v>
      </c>
      <c r="L31" s="24">
        <f>(STDEV(L19:L28))/(SQRT(COUNT(L19:L28)))</f>
        <v>0.47336431823467406</v>
      </c>
      <c r="M31" s="24">
        <f>(STDEV(M19:M28))/(SQRT(COUNT(M19:M28)))</f>
        <v>0.12945011909354834</v>
      </c>
      <c r="O31" s="21" t="s">
        <v>22</v>
      </c>
      <c r="P31" s="24">
        <f>(STDEV(P19:P28))/(SQRT(COUNT(P19:P28)))</f>
        <v>1.2982646965169413</v>
      </c>
      <c r="Q31" s="24">
        <f>(STDEV(Q19:Q28))/(SQRT(COUNT(Q19:Q28)))</f>
        <v>0.34708372348917688</v>
      </c>
      <c r="S31" s="21" t="s">
        <v>22</v>
      </c>
      <c r="T31" s="24">
        <f>(STDEV(T19:T28))/(SQRT(COUNT(T19:T28)))</f>
        <v>0.37412728077783303</v>
      </c>
      <c r="U31" s="24">
        <f>(STDEV(U19:U28))/(SQRT(COUNT(U19:U28)))</f>
        <v>0.11654708156887494</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681</v>
      </c>
      <c r="I34" s="27"/>
      <c r="K34" s="26" t="s">
        <v>25</v>
      </c>
      <c r="L34" s="27" t="s">
        <v>683</v>
      </c>
      <c r="M34" s="27"/>
      <c r="O34" s="26" t="s">
        <v>25</v>
      </c>
      <c r="P34" s="27" t="s">
        <v>677</v>
      </c>
      <c r="Q34" s="27"/>
      <c r="S34" s="26" t="s">
        <v>25</v>
      </c>
      <c r="T34" s="27" t="s">
        <v>679</v>
      </c>
      <c r="U34" s="27"/>
    </row>
    <row r="35" spans="1:21" x14ac:dyDescent="0.25">
      <c r="A35" s="45"/>
      <c r="B35" s="45"/>
      <c r="C35" s="45"/>
      <c r="D35" s="46"/>
      <c r="E35" s="47"/>
      <c r="G35" t="s">
        <v>26</v>
      </c>
      <c r="H35" t="s">
        <v>682</v>
      </c>
      <c r="K35" t="s">
        <v>26</v>
      </c>
      <c r="L35" t="s">
        <v>684</v>
      </c>
      <c r="O35" t="s">
        <v>26</v>
      </c>
      <c r="P35" t="s">
        <v>678</v>
      </c>
      <c r="S35" t="s">
        <v>26</v>
      </c>
      <c r="T35" t="s">
        <v>687</v>
      </c>
    </row>
    <row r="36" spans="1:21" x14ac:dyDescent="0.25">
      <c r="A36" s="45"/>
      <c r="B36" s="45"/>
      <c r="C36" s="45"/>
      <c r="D36" s="46"/>
      <c r="E36" s="47"/>
    </row>
    <row r="37" spans="1:21" x14ac:dyDescent="0.25">
      <c r="O37" s="10" t="s">
        <v>2</v>
      </c>
      <c r="P37" s="11" t="s">
        <v>673</v>
      </c>
      <c r="S37" s="10" t="s">
        <v>2</v>
      </c>
      <c r="T37" s="11" t="s">
        <v>673</v>
      </c>
    </row>
    <row r="38" spans="1:21" x14ac:dyDescent="0.25">
      <c r="G38" s="10" t="s">
        <v>2</v>
      </c>
      <c r="H38" s="11" t="s">
        <v>673</v>
      </c>
      <c r="K38" s="10" t="s">
        <v>2</v>
      </c>
      <c r="L38" s="11" t="s">
        <v>673</v>
      </c>
      <c r="O38" s="10" t="s">
        <v>3</v>
      </c>
      <c r="P38" s="11" t="s">
        <v>674</v>
      </c>
      <c r="S38" s="10" t="s">
        <v>3</v>
      </c>
      <c r="T38" s="11" t="s">
        <v>674</v>
      </c>
    </row>
    <row r="39" spans="1:21" x14ac:dyDescent="0.25">
      <c r="G39" s="10" t="s">
        <v>3</v>
      </c>
      <c r="H39" s="11" t="s">
        <v>637</v>
      </c>
      <c r="K39" s="10" t="s">
        <v>3</v>
      </c>
      <c r="L39" s="11" t="s">
        <v>564</v>
      </c>
      <c r="O39" s="13" t="s">
        <v>4</v>
      </c>
      <c r="P39" s="13"/>
      <c r="S39" s="13" t="s">
        <v>4</v>
      </c>
      <c r="T39" s="13"/>
    </row>
    <row r="40" spans="1:21" x14ac:dyDescent="0.25">
      <c r="G40" s="13" t="s">
        <v>4</v>
      </c>
      <c r="H40" s="13"/>
      <c r="K40" s="13" t="s">
        <v>4</v>
      </c>
      <c r="L40" s="13"/>
      <c r="O40" s="13" t="s">
        <v>6</v>
      </c>
      <c r="P40" s="15">
        <v>13</v>
      </c>
      <c r="S40" s="13" t="s">
        <v>6</v>
      </c>
      <c r="T40" s="15">
        <v>14</v>
      </c>
    </row>
    <row r="41" spans="1:21" x14ac:dyDescent="0.25">
      <c r="G41" s="13" t="s">
        <v>6</v>
      </c>
      <c r="H41" s="15">
        <v>13</v>
      </c>
      <c r="K41" s="13" t="s">
        <v>6</v>
      </c>
      <c r="L41" s="15">
        <v>12</v>
      </c>
      <c r="O41" s="13" t="s">
        <v>8</v>
      </c>
      <c r="P41" s="15">
        <v>0.19</v>
      </c>
      <c r="S41" s="13" t="s">
        <v>8</v>
      </c>
      <c r="T41" s="15">
        <v>0.19</v>
      </c>
    </row>
    <row r="42" spans="1:21" x14ac:dyDescent="0.25">
      <c r="G42" s="13" t="s">
        <v>8</v>
      </c>
      <c r="H42" s="15">
        <v>0.19</v>
      </c>
      <c r="K42" s="13" t="s">
        <v>8</v>
      </c>
      <c r="L42" s="15">
        <v>0.18</v>
      </c>
      <c r="O42" s="13" t="s">
        <v>10</v>
      </c>
      <c r="P42" s="15">
        <v>17.45</v>
      </c>
      <c r="S42" s="13" t="s">
        <v>10</v>
      </c>
      <c r="T42" s="15">
        <v>17.11</v>
      </c>
    </row>
    <row r="43" spans="1:21" x14ac:dyDescent="0.25">
      <c r="G43" s="13" t="s">
        <v>10</v>
      </c>
      <c r="H43" s="15">
        <v>17.309999999999999</v>
      </c>
      <c r="K43" s="13" t="s">
        <v>10</v>
      </c>
      <c r="L43" s="15">
        <v>17.670000000000002</v>
      </c>
      <c r="O43" s="13" t="s">
        <v>12</v>
      </c>
      <c r="P43" s="15">
        <v>376</v>
      </c>
      <c r="S43" s="13" t="s">
        <v>12</v>
      </c>
      <c r="T43" s="15">
        <v>746</v>
      </c>
    </row>
    <row r="44" spans="1:21" x14ac:dyDescent="0.25">
      <c r="G44" s="13" t="s">
        <v>12</v>
      </c>
      <c r="H44" s="15">
        <v>455</v>
      </c>
      <c r="K44" s="13" t="s">
        <v>12</v>
      </c>
      <c r="L44" s="15">
        <v>364</v>
      </c>
      <c r="O44" s="13" t="s">
        <v>14</v>
      </c>
      <c r="P44" s="15">
        <v>1201</v>
      </c>
      <c r="S44" s="13" t="s">
        <v>14</v>
      </c>
      <c r="T44" s="15">
        <v>1753</v>
      </c>
    </row>
    <row r="45" spans="1:21" x14ac:dyDescent="0.25">
      <c r="G45" s="13" t="s">
        <v>14</v>
      </c>
      <c r="H45" s="15">
        <v>967</v>
      </c>
      <c r="K45" s="13" t="s">
        <v>14</v>
      </c>
      <c r="L45" s="15">
        <v>1035</v>
      </c>
    </row>
    <row r="47" spans="1:21" x14ac:dyDescent="0.25">
      <c r="O47" s="21" t="s">
        <v>15</v>
      </c>
      <c r="P47" s="21" t="s">
        <v>19</v>
      </c>
      <c r="Q47" s="21" t="s">
        <v>20</v>
      </c>
      <c r="S47" s="21" t="s">
        <v>15</v>
      </c>
      <c r="T47" s="21" t="s">
        <v>19</v>
      </c>
      <c r="U47" s="21" t="s">
        <v>20</v>
      </c>
    </row>
    <row r="48" spans="1:21" x14ac:dyDescent="0.25">
      <c r="G48" s="21" t="s">
        <v>15</v>
      </c>
      <c r="H48" s="21" t="s">
        <v>19</v>
      </c>
      <c r="I48" s="21" t="s">
        <v>20</v>
      </c>
      <c r="K48" s="21" t="s">
        <v>15</v>
      </c>
      <c r="L48" s="21" t="s">
        <v>19</v>
      </c>
      <c r="M48" s="21" t="s">
        <v>20</v>
      </c>
      <c r="O48" s="21">
        <v>1</v>
      </c>
      <c r="P48" s="24">
        <v>-16.09</v>
      </c>
      <c r="Q48" s="24">
        <v>3.42</v>
      </c>
      <c r="S48" s="21">
        <v>1</v>
      </c>
      <c r="T48" s="24">
        <v>-15.38</v>
      </c>
      <c r="U48" s="24">
        <v>2.4300000000000002</v>
      </c>
    </row>
    <row r="49" spans="7:21" x14ac:dyDescent="0.25">
      <c r="G49" s="21">
        <v>1</v>
      </c>
      <c r="H49" s="24">
        <v>-14.35</v>
      </c>
      <c r="I49" s="24">
        <v>3.75</v>
      </c>
      <c r="K49" s="21">
        <v>1</v>
      </c>
      <c r="L49" s="24">
        <v>-11.92</v>
      </c>
      <c r="M49" s="24">
        <v>2.96</v>
      </c>
      <c r="O49" s="21">
        <v>2</v>
      </c>
      <c r="P49" s="24">
        <v>-16.190000000000001</v>
      </c>
      <c r="Q49" s="24">
        <v>3.03</v>
      </c>
      <c r="S49" s="21">
        <v>2</v>
      </c>
      <c r="T49" s="24">
        <v>-9.9499999999999993</v>
      </c>
      <c r="U49" s="24">
        <v>2.4</v>
      </c>
    </row>
    <row r="50" spans="7:21" x14ac:dyDescent="0.25">
      <c r="G50" s="21">
        <v>2</v>
      </c>
      <c r="H50" s="24">
        <v>-10.56</v>
      </c>
      <c r="I50" s="24">
        <v>6.37</v>
      </c>
      <c r="K50" s="21">
        <v>2</v>
      </c>
      <c r="L50" s="24">
        <v>-14.5</v>
      </c>
      <c r="M50" s="24">
        <v>2.81</v>
      </c>
      <c r="O50" s="21">
        <v>3</v>
      </c>
      <c r="P50" s="24">
        <v>-16.21</v>
      </c>
      <c r="Q50" s="24">
        <v>3.14</v>
      </c>
      <c r="S50" s="21">
        <v>3</v>
      </c>
      <c r="T50" s="24">
        <v>-15.15</v>
      </c>
      <c r="U50" s="24">
        <v>2.25</v>
      </c>
    </row>
    <row r="51" spans="7:21" x14ac:dyDescent="0.25">
      <c r="G51" s="21">
        <v>3</v>
      </c>
      <c r="H51" s="24">
        <v>-14.41</v>
      </c>
      <c r="I51" s="24">
        <v>3.49</v>
      </c>
      <c r="K51" s="21">
        <v>3</v>
      </c>
      <c r="L51" s="24">
        <v>-12.82</v>
      </c>
      <c r="M51" s="24">
        <v>3.45</v>
      </c>
      <c r="O51" s="21">
        <v>4</v>
      </c>
      <c r="P51" s="24">
        <v>-16.18</v>
      </c>
      <c r="Q51" s="24">
        <v>2.7</v>
      </c>
      <c r="S51" s="21">
        <v>4</v>
      </c>
      <c r="T51" s="24">
        <v>-9.9600000000000009</v>
      </c>
      <c r="U51" s="24">
        <v>2.61</v>
      </c>
    </row>
    <row r="52" spans="7:21" x14ac:dyDescent="0.25">
      <c r="G52" s="21">
        <v>4</v>
      </c>
      <c r="H52" s="24">
        <v>-14.41</v>
      </c>
      <c r="I52" s="24">
        <v>8.74</v>
      </c>
      <c r="K52" s="21">
        <v>4</v>
      </c>
      <c r="L52" s="24">
        <v>-12.8</v>
      </c>
      <c r="M52" s="24">
        <v>3.03</v>
      </c>
      <c r="O52" s="21">
        <v>5</v>
      </c>
      <c r="P52" s="24">
        <v>-19.27</v>
      </c>
      <c r="Q52" s="24">
        <v>2.92</v>
      </c>
      <c r="S52" s="21">
        <v>5</v>
      </c>
      <c r="T52" s="24">
        <v>-9.9600000000000009</v>
      </c>
      <c r="U52" s="24">
        <v>2.5099999999999998</v>
      </c>
    </row>
    <row r="53" spans="7:21" x14ac:dyDescent="0.25">
      <c r="G53" s="21">
        <v>5</v>
      </c>
      <c r="H53" s="24">
        <v>-13.43</v>
      </c>
      <c r="I53" s="24">
        <v>4.5199999999999996</v>
      </c>
      <c r="K53" s="21">
        <v>5</v>
      </c>
      <c r="L53" s="24">
        <v>-16.23</v>
      </c>
      <c r="M53" s="24">
        <v>4.92</v>
      </c>
      <c r="O53" s="21">
        <v>6</v>
      </c>
      <c r="P53" s="24">
        <v>-20.02</v>
      </c>
      <c r="Q53" s="24">
        <v>2.94</v>
      </c>
      <c r="S53" s="21">
        <v>6</v>
      </c>
      <c r="T53" s="24">
        <v>-12.77</v>
      </c>
      <c r="U53" s="24">
        <v>3.16</v>
      </c>
    </row>
    <row r="54" spans="7:21" x14ac:dyDescent="0.25">
      <c r="G54" s="21">
        <v>6</v>
      </c>
      <c r="H54" s="24">
        <v>-16.32</v>
      </c>
      <c r="I54" s="24">
        <v>3.61</v>
      </c>
      <c r="K54" s="21">
        <v>6</v>
      </c>
      <c r="L54" s="24">
        <v>-14.52</v>
      </c>
      <c r="M54" s="24">
        <v>3.22</v>
      </c>
      <c r="O54" s="21">
        <v>7</v>
      </c>
      <c r="P54" s="24">
        <v>-7.83</v>
      </c>
      <c r="Q54" s="24">
        <v>2.57</v>
      </c>
      <c r="S54" s="21">
        <v>7</v>
      </c>
      <c r="T54" s="24">
        <v>-12.73</v>
      </c>
      <c r="U54" s="24">
        <v>2.52</v>
      </c>
    </row>
    <row r="55" spans="7:21" x14ac:dyDescent="0.25">
      <c r="G55" s="21">
        <v>7</v>
      </c>
      <c r="H55" s="24">
        <v>-14.4</v>
      </c>
      <c r="I55" s="24">
        <v>3.4</v>
      </c>
      <c r="K55" s="21">
        <v>7</v>
      </c>
      <c r="L55" s="24">
        <v>-10.25</v>
      </c>
      <c r="M55" s="24">
        <v>3.23</v>
      </c>
      <c r="O55" s="21">
        <v>8</v>
      </c>
      <c r="P55" s="24">
        <v>-9.35</v>
      </c>
      <c r="Q55" s="24">
        <v>2.71</v>
      </c>
      <c r="S55" s="21">
        <v>8</v>
      </c>
      <c r="T55" s="24">
        <v>-14.17</v>
      </c>
      <c r="U55" s="24">
        <v>2.57</v>
      </c>
    </row>
    <row r="56" spans="7:21" x14ac:dyDescent="0.25">
      <c r="G56" s="21">
        <v>8</v>
      </c>
      <c r="H56" s="24">
        <v>-13.41</v>
      </c>
      <c r="I56" s="24">
        <v>4</v>
      </c>
      <c r="K56" s="21">
        <v>8</v>
      </c>
      <c r="L56" s="24">
        <v>-12.83</v>
      </c>
      <c r="M56" s="24">
        <v>2.88</v>
      </c>
      <c r="O56" s="21">
        <v>9</v>
      </c>
      <c r="P56" s="24">
        <v>-10.9</v>
      </c>
      <c r="Q56" s="24">
        <v>3.36</v>
      </c>
      <c r="S56" s="21">
        <v>9</v>
      </c>
      <c r="T56" s="24">
        <v>-9.9600000000000009</v>
      </c>
      <c r="U56" s="24">
        <v>2.4300000000000002</v>
      </c>
    </row>
    <row r="57" spans="7:21" x14ac:dyDescent="0.25">
      <c r="G57" s="21">
        <v>9</v>
      </c>
      <c r="H57" s="24">
        <v>-13.45</v>
      </c>
      <c r="I57" s="24">
        <v>3.55</v>
      </c>
      <c r="K57" s="21">
        <v>9</v>
      </c>
      <c r="L57" s="24">
        <v>-14.54</v>
      </c>
      <c r="M57" s="24">
        <v>3.36</v>
      </c>
      <c r="O57" s="21">
        <v>10</v>
      </c>
      <c r="P57" s="24">
        <v>-16.95</v>
      </c>
      <c r="Q57" s="24">
        <v>3.53</v>
      </c>
      <c r="S57" s="21">
        <v>10</v>
      </c>
      <c r="T57" s="24">
        <v>-8.56</v>
      </c>
      <c r="U57" s="24">
        <v>4.38</v>
      </c>
    </row>
    <row r="58" spans="7:21" x14ac:dyDescent="0.25">
      <c r="G58" s="21">
        <v>10</v>
      </c>
      <c r="H58" s="24">
        <v>-12.48</v>
      </c>
      <c r="I58" s="24">
        <v>4.8899999999999997</v>
      </c>
      <c r="K58" s="21">
        <v>10</v>
      </c>
      <c r="L58" s="24">
        <v>-17.13</v>
      </c>
      <c r="M58" s="24">
        <v>3.33</v>
      </c>
      <c r="O58" s="21"/>
      <c r="P58" s="25"/>
      <c r="Q58" s="25"/>
      <c r="S58" s="21"/>
      <c r="T58" s="25"/>
      <c r="U58" s="25"/>
    </row>
    <row r="59" spans="7:21" x14ac:dyDescent="0.25">
      <c r="G59" s="21"/>
      <c r="H59" s="25"/>
      <c r="I59" s="25"/>
      <c r="K59" s="21"/>
      <c r="L59" s="25"/>
      <c r="M59" s="25"/>
      <c r="O59" s="21" t="s">
        <v>21</v>
      </c>
      <c r="P59" s="24">
        <f>AVERAGE(P48:P57)</f>
        <v>-14.898999999999997</v>
      </c>
      <c r="Q59" s="24">
        <f>AVERAGE(Q48:Q57)</f>
        <v>3.032</v>
      </c>
      <c r="S59" s="21" t="s">
        <v>21</v>
      </c>
      <c r="T59" s="24">
        <f>AVERAGE(T48:T57)</f>
        <v>-11.859</v>
      </c>
      <c r="U59" s="24">
        <f>AVERAGE(U48:U57)</f>
        <v>2.726</v>
      </c>
    </row>
    <row r="60" spans="7:21" x14ac:dyDescent="0.25">
      <c r="G60" s="21" t="s">
        <v>21</v>
      </c>
      <c r="H60" s="24">
        <f>AVERAGE(H49:H58)</f>
        <v>-13.722</v>
      </c>
      <c r="I60" s="24">
        <f>AVERAGE(I49:I58)</f>
        <v>4.6319999999999997</v>
      </c>
      <c r="K60" s="21" t="s">
        <v>21</v>
      </c>
      <c r="L60" s="24">
        <f>AVERAGE(L49:L58)</f>
        <v>-13.754</v>
      </c>
      <c r="M60" s="24">
        <f>AVERAGE(M49:M58)</f>
        <v>3.319</v>
      </c>
      <c r="O60" s="21" t="s">
        <v>22</v>
      </c>
      <c r="P60" s="24">
        <f>(STDEV(P48:P57))/(SQRT(COUNT(P48:P57)))</f>
        <v>1.3027146442887843</v>
      </c>
      <c r="Q60" s="24">
        <f>(STDEV(Q48:Q57))/(SQRT(COUNT(Q48:Q57)))</f>
        <v>0.10361038129024995</v>
      </c>
      <c r="S60" s="21" t="s">
        <v>22</v>
      </c>
      <c r="T60" s="24">
        <f>(STDEV(T48:T57))/(SQRT(COUNT(T48:T57)))</f>
        <v>0.78530737082155555</v>
      </c>
      <c r="U60" s="24">
        <f>(STDEV(U48:U57))/(SQRT(COUNT(U48:U57)))</f>
        <v>0.19885896733335665</v>
      </c>
    </row>
    <row r="61" spans="7:21" x14ac:dyDescent="0.25">
      <c r="G61" s="21" t="s">
        <v>22</v>
      </c>
      <c r="H61" s="24">
        <f>(STDEV(H49:H58))/(SQRT(COUNT(H49:H58)))</f>
        <v>0.4754852492162332</v>
      </c>
      <c r="I61" s="24">
        <f>(STDEV(I49:I58))/(SQRT(COUNT(I49:I58)))</f>
        <v>0.53944374642362425</v>
      </c>
      <c r="K61" s="21" t="s">
        <v>22</v>
      </c>
      <c r="L61" s="24">
        <f>(STDEV(L49:L58))/(SQRT(COUNT(L49:L58)))</f>
        <v>0.64607223538342262</v>
      </c>
      <c r="M61" s="24">
        <f>(STDEV(M49:M58))/(SQRT(COUNT(M49:M58)))</f>
        <v>0.19044071693486866</v>
      </c>
    </row>
    <row r="62" spans="7:21" x14ac:dyDescent="0.25">
      <c r="O62" s="26" t="s">
        <v>24</v>
      </c>
      <c r="P62" s="27"/>
      <c r="Q62" s="27"/>
      <c r="S62" s="26" t="s">
        <v>24</v>
      </c>
      <c r="T62" s="27"/>
      <c r="U62" s="27"/>
    </row>
    <row r="63" spans="7:21" x14ac:dyDescent="0.25">
      <c r="G63" s="26" t="s">
        <v>24</v>
      </c>
      <c r="H63" s="27"/>
      <c r="I63" s="27"/>
      <c r="K63" s="26" t="s">
        <v>24</v>
      </c>
      <c r="L63" s="27"/>
      <c r="M63" s="27"/>
      <c r="O63" s="26" t="s">
        <v>25</v>
      </c>
      <c r="P63" s="27" t="s">
        <v>685</v>
      </c>
      <c r="Q63" s="27"/>
      <c r="S63" s="26" t="s">
        <v>25</v>
      </c>
      <c r="T63" s="27" t="s">
        <v>675</v>
      </c>
      <c r="U63" s="27"/>
    </row>
    <row r="64" spans="7:21" x14ac:dyDescent="0.25">
      <c r="G64" s="26" t="s">
        <v>25</v>
      </c>
      <c r="H64" s="27" t="s">
        <v>690</v>
      </c>
      <c r="I64" s="27"/>
      <c r="K64" s="26" t="s">
        <v>25</v>
      </c>
      <c r="L64" s="27" t="s">
        <v>692</v>
      </c>
      <c r="M64" s="27"/>
      <c r="O64" t="s">
        <v>26</v>
      </c>
      <c r="P64" t="s">
        <v>686</v>
      </c>
      <c r="S64" t="s">
        <v>26</v>
      </c>
      <c r="T64" t="s">
        <v>676</v>
      </c>
    </row>
    <row r="65" spans="7:21" x14ac:dyDescent="0.25">
      <c r="G65" t="s">
        <v>26</v>
      </c>
      <c r="H65" t="s">
        <v>691</v>
      </c>
      <c r="K65" t="s">
        <v>26</v>
      </c>
      <c r="L65" t="s">
        <v>693</v>
      </c>
    </row>
    <row r="67" spans="7:21" x14ac:dyDescent="0.25">
      <c r="O67" s="10" t="s">
        <v>2</v>
      </c>
      <c r="P67" s="11" t="s">
        <v>673</v>
      </c>
      <c r="S67" s="10" t="s">
        <v>2</v>
      </c>
      <c r="T67" s="11" t="s">
        <v>673</v>
      </c>
    </row>
    <row r="68" spans="7:21" x14ac:dyDescent="0.25">
      <c r="G68" s="10" t="s">
        <v>2</v>
      </c>
      <c r="H68" s="11" t="s">
        <v>673</v>
      </c>
      <c r="K68" s="10" t="s">
        <v>2</v>
      </c>
      <c r="L68" s="11" t="s">
        <v>673</v>
      </c>
      <c r="O68" s="10" t="s">
        <v>3</v>
      </c>
      <c r="P68" s="11" t="s">
        <v>674</v>
      </c>
      <c r="S68" s="10" t="s">
        <v>3</v>
      </c>
      <c r="T68" s="11" t="s">
        <v>674</v>
      </c>
    </row>
    <row r="69" spans="7:21" x14ac:dyDescent="0.25">
      <c r="G69" s="10" t="s">
        <v>3</v>
      </c>
      <c r="H69" s="11" t="s">
        <v>637</v>
      </c>
      <c r="K69" s="10" t="s">
        <v>3</v>
      </c>
      <c r="L69" s="11" t="s">
        <v>564</v>
      </c>
      <c r="O69" s="13" t="s">
        <v>4</v>
      </c>
      <c r="P69" s="13"/>
      <c r="S69" s="13" t="s">
        <v>4</v>
      </c>
      <c r="T69" s="13"/>
    </row>
    <row r="70" spans="7:21" x14ac:dyDescent="0.25">
      <c r="G70" s="13" t="s">
        <v>4</v>
      </c>
      <c r="H70" s="13"/>
      <c r="K70" s="13" t="s">
        <v>4</v>
      </c>
      <c r="L70" s="13"/>
      <c r="O70" s="13" t="s">
        <v>6</v>
      </c>
      <c r="P70" s="15">
        <v>15</v>
      </c>
      <c r="S70" s="13" t="s">
        <v>6</v>
      </c>
      <c r="T70" s="15">
        <v>15</v>
      </c>
    </row>
    <row r="71" spans="7:21" x14ac:dyDescent="0.25">
      <c r="G71" s="13" t="s">
        <v>6</v>
      </c>
      <c r="H71" s="15">
        <v>18</v>
      </c>
      <c r="K71" s="13" t="s">
        <v>6</v>
      </c>
      <c r="L71" s="15">
        <v>12</v>
      </c>
      <c r="O71" s="13" t="s">
        <v>8</v>
      </c>
      <c r="P71" s="15">
        <v>0.2</v>
      </c>
      <c r="S71" s="13" t="s">
        <v>8</v>
      </c>
      <c r="T71" s="15">
        <v>0.19</v>
      </c>
    </row>
    <row r="72" spans="7:21" x14ac:dyDescent="0.25">
      <c r="G72" s="13" t="s">
        <v>8</v>
      </c>
      <c r="H72" s="15">
        <v>0.21</v>
      </c>
      <c r="K72" s="13" t="s">
        <v>8</v>
      </c>
      <c r="L72" s="15">
        <v>0.18</v>
      </c>
      <c r="O72" s="13" t="s">
        <v>10</v>
      </c>
      <c r="P72" s="15">
        <v>16.98</v>
      </c>
      <c r="S72" s="13" t="s">
        <v>10</v>
      </c>
      <c r="T72" s="15">
        <v>16.96</v>
      </c>
    </row>
    <row r="73" spans="7:21" x14ac:dyDescent="0.25">
      <c r="G73" s="13" t="s">
        <v>10</v>
      </c>
      <c r="H73" s="15">
        <v>17.27</v>
      </c>
      <c r="K73" s="13" t="s">
        <v>10</v>
      </c>
      <c r="L73" s="15">
        <v>17.71</v>
      </c>
      <c r="O73" s="13" t="s">
        <v>12</v>
      </c>
      <c r="P73" s="15">
        <v>445</v>
      </c>
      <c r="S73" s="13" t="s">
        <v>12</v>
      </c>
      <c r="T73" s="15">
        <v>513</v>
      </c>
    </row>
    <row r="74" spans="7:21" x14ac:dyDescent="0.25">
      <c r="G74" s="13" t="s">
        <v>12</v>
      </c>
      <c r="H74" s="15">
        <v>322</v>
      </c>
      <c r="K74" s="13" t="s">
        <v>12</v>
      </c>
      <c r="L74" s="15">
        <v>394</v>
      </c>
      <c r="O74" s="13" t="s">
        <v>14</v>
      </c>
      <c r="P74" s="15">
        <v>1125</v>
      </c>
      <c r="S74" s="13" t="s">
        <v>14</v>
      </c>
      <c r="T74" s="15">
        <v>1063</v>
      </c>
    </row>
    <row r="75" spans="7:21" x14ac:dyDescent="0.25">
      <c r="G75" s="13" t="s">
        <v>14</v>
      </c>
      <c r="H75" s="15">
        <v>1083</v>
      </c>
      <c r="K75" s="13" t="s">
        <v>14</v>
      </c>
      <c r="L75" s="15">
        <v>921</v>
      </c>
    </row>
    <row r="77" spans="7:21" x14ac:dyDescent="0.25">
      <c r="O77" s="21" t="s">
        <v>15</v>
      </c>
      <c r="P77" s="21" t="s">
        <v>19</v>
      </c>
      <c r="Q77" s="21" t="s">
        <v>20</v>
      </c>
      <c r="S77" s="21" t="s">
        <v>15</v>
      </c>
      <c r="T77" s="21" t="s">
        <v>19</v>
      </c>
      <c r="U77" s="21" t="s">
        <v>20</v>
      </c>
    </row>
    <row r="78" spans="7:21" x14ac:dyDescent="0.25">
      <c r="G78" s="21" t="s">
        <v>15</v>
      </c>
      <c r="H78" s="21" t="s">
        <v>19</v>
      </c>
      <c r="I78" s="21" t="s">
        <v>20</v>
      </c>
      <c r="K78" s="21" t="s">
        <v>15</v>
      </c>
      <c r="L78" s="21" t="s">
        <v>19</v>
      </c>
      <c r="M78" s="21" t="s">
        <v>20</v>
      </c>
      <c r="O78" s="21">
        <v>1</v>
      </c>
      <c r="P78" s="24">
        <v>-15.7</v>
      </c>
      <c r="Q78" s="24">
        <v>2.76</v>
      </c>
      <c r="S78" s="21">
        <v>1</v>
      </c>
      <c r="T78" s="24">
        <v>-18.420000000000002</v>
      </c>
      <c r="U78" s="24">
        <v>2.56</v>
      </c>
    </row>
    <row r="79" spans="7:21" x14ac:dyDescent="0.25">
      <c r="G79" s="21">
        <v>1</v>
      </c>
      <c r="H79" s="24">
        <v>-14.42</v>
      </c>
      <c r="I79" s="24">
        <v>3.39</v>
      </c>
      <c r="K79" s="21">
        <v>1</v>
      </c>
      <c r="L79" s="24">
        <v>-13.65</v>
      </c>
      <c r="M79" s="24">
        <v>3.03</v>
      </c>
      <c r="O79" s="21">
        <v>2</v>
      </c>
      <c r="P79" s="24">
        <v>-13.39</v>
      </c>
      <c r="Q79" s="24">
        <v>4.6100000000000003</v>
      </c>
      <c r="S79" s="21">
        <v>2</v>
      </c>
      <c r="T79" s="24">
        <v>-17.09</v>
      </c>
      <c r="U79" s="24">
        <v>3.84</v>
      </c>
    </row>
    <row r="80" spans="7:21" x14ac:dyDescent="0.25">
      <c r="G80" s="21">
        <v>2</v>
      </c>
      <c r="H80" s="24">
        <v>-12.51</v>
      </c>
      <c r="I80" s="24">
        <v>3.26</v>
      </c>
      <c r="K80" s="21">
        <v>2</v>
      </c>
      <c r="L80" s="24">
        <v>-14.54</v>
      </c>
      <c r="M80" s="24">
        <v>3.76</v>
      </c>
      <c r="O80" s="21">
        <v>3</v>
      </c>
      <c r="P80" s="24">
        <v>-12.6</v>
      </c>
      <c r="Q80" s="24">
        <v>3.45</v>
      </c>
      <c r="S80" s="21">
        <v>3</v>
      </c>
      <c r="T80" s="24">
        <v>-15.23</v>
      </c>
      <c r="U80" s="24">
        <v>2.77</v>
      </c>
    </row>
    <row r="81" spans="7:21" x14ac:dyDescent="0.25">
      <c r="G81" s="21">
        <v>3</v>
      </c>
      <c r="H81" s="24">
        <v>-13.47</v>
      </c>
      <c r="I81" s="24">
        <v>3.76</v>
      </c>
      <c r="K81" s="21">
        <v>3</v>
      </c>
      <c r="L81" s="24">
        <v>-16.260000000000002</v>
      </c>
      <c r="M81" s="24">
        <v>5.28</v>
      </c>
      <c r="O81" s="21">
        <v>4</v>
      </c>
      <c r="P81" s="24">
        <v>-15.77</v>
      </c>
      <c r="Q81" s="24">
        <v>4.0599999999999996</v>
      </c>
      <c r="S81" s="21">
        <v>4</v>
      </c>
      <c r="T81" s="24">
        <v>-17.059999999999999</v>
      </c>
      <c r="U81" s="24">
        <v>2.38</v>
      </c>
    </row>
    <row r="82" spans="7:21" x14ac:dyDescent="0.25">
      <c r="G82" s="21">
        <v>4</v>
      </c>
      <c r="H82" s="24">
        <v>-8.66</v>
      </c>
      <c r="I82" s="24">
        <v>4.04</v>
      </c>
      <c r="K82" s="21">
        <v>4</v>
      </c>
      <c r="L82" s="24">
        <v>-14.53</v>
      </c>
      <c r="M82" s="24">
        <v>3.15</v>
      </c>
      <c r="O82" s="21">
        <v>5</v>
      </c>
      <c r="P82" s="24">
        <v>-17.350000000000001</v>
      </c>
      <c r="Q82" s="24">
        <v>5.2</v>
      </c>
      <c r="S82" s="21">
        <v>5</v>
      </c>
      <c r="T82" s="24">
        <v>-7.82</v>
      </c>
      <c r="U82" s="24">
        <v>3.19</v>
      </c>
    </row>
    <row r="83" spans="7:21" x14ac:dyDescent="0.25">
      <c r="G83" s="21">
        <v>5</v>
      </c>
      <c r="H83" s="24">
        <v>-6.74</v>
      </c>
      <c r="I83" s="24">
        <v>5.69</v>
      </c>
      <c r="K83" s="21">
        <v>5</v>
      </c>
      <c r="L83" s="24">
        <v>-13.7</v>
      </c>
      <c r="M83" s="24">
        <v>3.37</v>
      </c>
      <c r="O83" s="21">
        <v>6</v>
      </c>
      <c r="P83" s="24">
        <v>-15.77</v>
      </c>
      <c r="Q83" s="24">
        <v>2.96</v>
      </c>
      <c r="S83" s="21">
        <v>6</v>
      </c>
      <c r="T83" s="24">
        <v>-10.66</v>
      </c>
      <c r="U83" s="24">
        <v>5.49</v>
      </c>
    </row>
    <row r="84" spans="7:21" x14ac:dyDescent="0.25">
      <c r="G84" s="21">
        <v>6</v>
      </c>
      <c r="H84" s="24">
        <v>-11.55</v>
      </c>
      <c r="I84" s="24">
        <v>5.03</v>
      </c>
      <c r="K84" s="21">
        <v>6</v>
      </c>
      <c r="L84" s="24">
        <v>-11.12</v>
      </c>
      <c r="M84" s="24">
        <v>3.47</v>
      </c>
      <c r="O84" s="21">
        <v>7</v>
      </c>
      <c r="P84" s="24">
        <v>-14.19</v>
      </c>
      <c r="Q84" s="24">
        <v>3.77</v>
      </c>
      <c r="S84" s="21">
        <v>7</v>
      </c>
      <c r="T84" s="24">
        <v>-17.059999999999999</v>
      </c>
      <c r="U84" s="24">
        <v>3.64</v>
      </c>
    </row>
    <row r="85" spans="7:21" x14ac:dyDescent="0.25">
      <c r="G85" s="21">
        <v>7</v>
      </c>
      <c r="H85" s="24">
        <v>-12.5</v>
      </c>
      <c r="I85" s="24">
        <v>3.75</v>
      </c>
      <c r="K85" s="21">
        <v>7</v>
      </c>
      <c r="L85" s="24">
        <v>-12.84</v>
      </c>
      <c r="M85" s="24">
        <v>3.15</v>
      </c>
      <c r="O85" s="21">
        <v>8</v>
      </c>
      <c r="P85" s="24">
        <v>-18.149999999999999</v>
      </c>
      <c r="Q85" s="24">
        <v>2.91</v>
      </c>
      <c r="S85" s="21">
        <v>8</v>
      </c>
      <c r="T85" s="24">
        <v>-15.62</v>
      </c>
      <c r="U85" s="24">
        <v>2.6</v>
      </c>
    </row>
    <row r="86" spans="7:21" x14ac:dyDescent="0.25">
      <c r="G86" s="21">
        <v>8</v>
      </c>
      <c r="H86" s="24">
        <v>-11.55</v>
      </c>
      <c r="I86" s="24">
        <v>3.53</v>
      </c>
      <c r="K86" s="21">
        <v>8</v>
      </c>
      <c r="L86" s="24">
        <v>-14.56</v>
      </c>
      <c r="M86" s="24">
        <v>4.4000000000000004</v>
      </c>
      <c r="O86" s="21">
        <v>9</v>
      </c>
      <c r="P86" s="24">
        <v>-14.2</v>
      </c>
      <c r="Q86" s="24">
        <v>6.4</v>
      </c>
      <c r="S86" s="21">
        <v>9</v>
      </c>
      <c r="T86" s="24">
        <v>-16.309999999999999</v>
      </c>
      <c r="U86" s="24">
        <v>3.08</v>
      </c>
    </row>
    <row r="87" spans="7:21" x14ac:dyDescent="0.25">
      <c r="G87" s="21">
        <v>9</v>
      </c>
      <c r="H87" s="24">
        <v>-11.57</v>
      </c>
      <c r="I87" s="24">
        <v>3.68</v>
      </c>
      <c r="K87" s="21">
        <v>9</v>
      </c>
      <c r="L87" s="24">
        <v>-18.84</v>
      </c>
      <c r="M87" s="24">
        <v>4.3600000000000003</v>
      </c>
      <c r="O87" s="21">
        <v>10</v>
      </c>
      <c r="P87" s="24">
        <v>-16.579999999999998</v>
      </c>
      <c r="Q87" s="24">
        <v>3.27</v>
      </c>
      <c r="S87" s="21">
        <v>10</v>
      </c>
      <c r="T87" s="24">
        <v>-14.9</v>
      </c>
      <c r="U87" s="24">
        <v>2.91</v>
      </c>
    </row>
    <row r="88" spans="7:21" x14ac:dyDescent="0.25">
      <c r="G88" s="21">
        <v>10</v>
      </c>
      <c r="H88" s="24">
        <v>-14.43</v>
      </c>
      <c r="I88" s="24">
        <v>3.34</v>
      </c>
      <c r="K88" s="21">
        <v>10</v>
      </c>
      <c r="L88" s="24">
        <v>-11.15</v>
      </c>
      <c r="M88" s="24">
        <v>3.51</v>
      </c>
      <c r="O88" s="21"/>
      <c r="P88" s="25"/>
      <c r="Q88" s="25"/>
      <c r="S88" s="21"/>
      <c r="T88" s="25"/>
      <c r="U88" s="25"/>
    </row>
    <row r="89" spans="7:21" x14ac:dyDescent="0.25">
      <c r="G89" s="21"/>
      <c r="H89" s="25"/>
      <c r="I89" s="25"/>
      <c r="K89" s="21"/>
      <c r="L89" s="25"/>
      <c r="M89" s="25"/>
      <c r="O89" s="21" t="s">
        <v>21</v>
      </c>
      <c r="P89" s="24">
        <f>AVERAGE(P78:P87)</f>
        <v>-15.37</v>
      </c>
      <c r="Q89" s="24">
        <f>AVERAGE(Q78:Q87)</f>
        <v>3.9390000000000001</v>
      </c>
      <c r="S89" s="21" t="s">
        <v>21</v>
      </c>
      <c r="T89" s="24">
        <f>AVERAGE(T78:T87)</f>
        <v>-15.017000000000001</v>
      </c>
      <c r="U89" s="24">
        <f>AVERAGE(U78:U87)</f>
        <v>3.2460000000000009</v>
      </c>
    </row>
    <row r="90" spans="7:21" x14ac:dyDescent="0.25">
      <c r="G90" s="21" t="s">
        <v>21</v>
      </c>
      <c r="H90" s="24">
        <f>AVERAGE(H79:H88)</f>
        <v>-11.74</v>
      </c>
      <c r="I90" s="24">
        <f>AVERAGE(I79:I88)</f>
        <v>3.9470000000000001</v>
      </c>
      <c r="K90" s="21" t="s">
        <v>21</v>
      </c>
      <c r="L90" s="24">
        <f>AVERAGE(L79:L88)</f>
        <v>-14.119000000000003</v>
      </c>
      <c r="M90" s="24">
        <f>AVERAGE(M79:M88)</f>
        <v>3.7479999999999998</v>
      </c>
      <c r="O90" s="21" t="s">
        <v>22</v>
      </c>
      <c r="P90" s="24">
        <f>(STDEV(P78:P87))/(SQRT(COUNT(P78:P87)))</f>
        <v>0.55674051406378355</v>
      </c>
      <c r="Q90" s="24">
        <f>(STDEV(Q78:Q87))/(SQRT(COUNT(Q78:Q87)))</f>
        <v>0.36869273566661637</v>
      </c>
      <c r="S90" s="21" t="s">
        <v>22</v>
      </c>
      <c r="T90" s="24">
        <f>(STDEV(T78:T87))/(SQRT(COUNT(T78:T87)))</f>
        <v>1.0386968865950343</v>
      </c>
      <c r="U90" s="24">
        <f>(STDEV(U78:U87))/(SQRT(COUNT(U78:U87)))</f>
        <v>0.28966724204008731</v>
      </c>
    </row>
    <row r="91" spans="7:21" x14ac:dyDescent="0.25">
      <c r="G91" s="21" t="s">
        <v>22</v>
      </c>
      <c r="H91" s="24">
        <f>(STDEV(H79:H88))/(SQRT(COUNT(H79:H88)))</f>
        <v>0.76861636146461809</v>
      </c>
      <c r="I91" s="24">
        <f>(STDEV(I79:I88))/(SQRT(COUNT(I79:I88)))</f>
        <v>0.25142283994188908</v>
      </c>
      <c r="K91" s="21" t="s">
        <v>22</v>
      </c>
      <c r="L91" s="24">
        <f>(STDEV(L79:L88))/(SQRT(COUNT(L79:L88)))</f>
        <v>0.72458946230874866</v>
      </c>
      <c r="M91" s="24">
        <f>(STDEV(M79:M88))/(SQRT(COUNT(M79:M88)))</f>
        <v>0.22740956688563344</v>
      </c>
    </row>
    <row r="92" spans="7:21" x14ac:dyDescent="0.25">
      <c r="O92" s="26" t="s">
        <v>24</v>
      </c>
      <c r="P92" s="27"/>
      <c r="Q92" s="27"/>
      <c r="S92" s="26" t="s">
        <v>24</v>
      </c>
      <c r="T92" s="27"/>
      <c r="U92" s="27"/>
    </row>
    <row r="93" spans="7:21" x14ac:dyDescent="0.25">
      <c r="G93" s="26" t="s">
        <v>24</v>
      </c>
      <c r="H93" s="27"/>
      <c r="I93" s="27"/>
      <c r="K93" s="26" t="s">
        <v>24</v>
      </c>
      <c r="L93" s="27"/>
      <c r="M93" s="27"/>
      <c r="O93" s="26" t="s">
        <v>25</v>
      </c>
      <c r="P93" s="27" t="s">
        <v>694</v>
      </c>
      <c r="Q93" s="27"/>
      <c r="S93" s="26" t="s">
        <v>25</v>
      </c>
      <c r="T93" s="27" t="s">
        <v>679</v>
      </c>
      <c r="U93" s="27"/>
    </row>
    <row r="94" spans="7:21" x14ac:dyDescent="0.25">
      <c r="G94" s="26" t="s">
        <v>25</v>
      </c>
      <c r="H94" s="27" t="s">
        <v>698</v>
      </c>
      <c r="I94" s="27"/>
      <c r="K94" s="26" t="s">
        <v>25</v>
      </c>
      <c r="L94" s="27" t="s">
        <v>700</v>
      </c>
      <c r="M94" s="27"/>
      <c r="O94" t="s">
        <v>26</v>
      </c>
      <c r="P94" t="s">
        <v>695</v>
      </c>
      <c r="S94" t="s">
        <v>26</v>
      </c>
      <c r="T94" t="s">
        <v>680</v>
      </c>
    </row>
    <row r="95" spans="7:21" x14ac:dyDescent="0.25">
      <c r="G95" t="s">
        <v>26</v>
      </c>
      <c r="H95" t="s">
        <v>699</v>
      </c>
      <c r="K95" t="s">
        <v>26</v>
      </c>
      <c r="L95" t="s">
        <v>701</v>
      </c>
    </row>
    <row r="97" spans="19:21" x14ac:dyDescent="0.25">
      <c r="S97" s="10" t="s">
        <v>2</v>
      </c>
      <c r="T97" s="11" t="s">
        <v>673</v>
      </c>
    </row>
    <row r="98" spans="19:21" x14ac:dyDescent="0.25">
      <c r="S98" s="10" t="s">
        <v>3</v>
      </c>
      <c r="T98" s="11" t="s">
        <v>674</v>
      </c>
    </row>
    <row r="99" spans="19:21" x14ac:dyDescent="0.25">
      <c r="S99" s="13" t="s">
        <v>4</v>
      </c>
      <c r="T99" s="13"/>
    </row>
    <row r="100" spans="19:21" x14ac:dyDescent="0.25">
      <c r="S100" s="13" t="s">
        <v>6</v>
      </c>
      <c r="T100" s="15">
        <v>15</v>
      </c>
    </row>
    <row r="101" spans="19:21" x14ac:dyDescent="0.25">
      <c r="S101" s="13" t="s">
        <v>8</v>
      </c>
      <c r="T101" s="15">
        <v>0.19</v>
      </c>
    </row>
    <row r="102" spans="19:21" x14ac:dyDescent="0.25">
      <c r="S102" s="13" t="s">
        <v>10</v>
      </c>
      <c r="T102" s="15">
        <v>16.96</v>
      </c>
    </row>
    <row r="103" spans="19:21" x14ac:dyDescent="0.25">
      <c r="S103" s="13" t="s">
        <v>12</v>
      </c>
      <c r="T103" s="15">
        <v>513</v>
      </c>
    </row>
    <row r="104" spans="19:21" x14ac:dyDescent="0.25">
      <c r="S104" s="13" t="s">
        <v>14</v>
      </c>
      <c r="T104" s="15">
        <v>1063</v>
      </c>
    </row>
    <row r="107" spans="19:21" x14ac:dyDescent="0.25">
      <c r="S107" s="21" t="s">
        <v>15</v>
      </c>
      <c r="T107" s="21" t="s">
        <v>19</v>
      </c>
      <c r="U107" s="21" t="s">
        <v>20</v>
      </c>
    </row>
    <row r="108" spans="19:21" x14ac:dyDescent="0.25">
      <c r="S108" s="21">
        <v>1</v>
      </c>
      <c r="T108" s="24">
        <v>-18.420000000000002</v>
      </c>
      <c r="U108" s="24">
        <v>2.56</v>
      </c>
    </row>
    <row r="109" spans="19:21" x14ac:dyDescent="0.25">
      <c r="S109" s="21">
        <v>2</v>
      </c>
      <c r="T109" s="24">
        <v>-17.09</v>
      </c>
      <c r="U109" s="24">
        <v>3.84</v>
      </c>
    </row>
    <row r="110" spans="19:21" x14ac:dyDescent="0.25">
      <c r="S110" s="21">
        <v>3</v>
      </c>
      <c r="T110" s="24">
        <v>-14.23</v>
      </c>
      <c r="U110" s="24">
        <v>2.77</v>
      </c>
    </row>
    <row r="111" spans="19:21" x14ac:dyDescent="0.25">
      <c r="S111" s="21">
        <v>4</v>
      </c>
      <c r="T111" s="24">
        <v>-17.059999999999999</v>
      </c>
      <c r="U111" s="24">
        <v>2.38</v>
      </c>
    </row>
    <row r="112" spans="19:21" x14ac:dyDescent="0.25">
      <c r="S112" s="21">
        <v>5</v>
      </c>
      <c r="T112" s="24">
        <v>-7.82</v>
      </c>
      <c r="U112" s="24">
        <v>3.19</v>
      </c>
    </row>
    <row r="113" spans="19:21" x14ac:dyDescent="0.25">
      <c r="S113" s="21">
        <v>6</v>
      </c>
      <c r="T113" s="24">
        <v>-10.66</v>
      </c>
      <c r="U113" s="24">
        <v>5.49</v>
      </c>
    </row>
    <row r="114" spans="19:21" x14ac:dyDescent="0.25">
      <c r="S114" s="21">
        <v>7</v>
      </c>
      <c r="T114" s="24">
        <v>-17.059999999999999</v>
      </c>
      <c r="U114" s="24">
        <v>3.64</v>
      </c>
    </row>
    <row r="115" spans="19:21" x14ac:dyDescent="0.25">
      <c r="S115" s="21">
        <v>8</v>
      </c>
      <c r="T115" s="24">
        <v>-15.62</v>
      </c>
      <c r="U115" s="24">
        <v>2.6</v>
      </c>
    </row>
    <row r="116" spans="19:21" x14ac:dyDescent="0.25">
      <c r="S116" s="21">
        <v>9</v>
      </c>
      <c r="T116" s="24">
        <v>-16.309999999999999</v>
      </c>
      <c r="U116" s="24">
        <v>3.08</v>
      </c>
    </row>
    <row r="117" spans="19:21" x14ac:dyDescent="0.25">
      <c r="S117" s="21">
        <v>10</v>
      </c>
      <c r="T117" s="24">
        <v>-14.9</v>
      </c>
      <c r="U117" s="24">
        <v>2.91</v>
      </c>
    </row>
    <row r="118" spans="19:21" x14ac:dyDescent="0.25">
      <c r="S118" s="21"/>
      <c r="T118" s="25"/>
      <c r="U118" s="25"/>
    </row>
    <row r="119" spans="19:21" x14ac:dyDescent="0.25">
      <c r="S119" s="21" t="s">
        <v>21</v>
      </c>
      <c r="T119" s="24">
        <f>AVERAGE(T108:T117)</f>
        <v>-14.917000000000002</v>
      </c>
      <c r="U119" s="24">
        <f>AVERAGE(U108:U117)</f>
        <v>3.2460000000000009</v>
      </c>
    </row>
    <row r="120" spans="19:21" x14ac:dyDescent="0.25">
      <c r="S120" s="21" t="s">
        <v>22</v>
      </c>
      <c r="T120" s="24">
        <f>(STDEV(T108:T117))/(SQRT(COUNT(T108:T117)))</f>
        <v>1.0412290280667775</v>
      </c>
      <c r="U120" s="24">
        <f>(STDEV(U108:U117))/(SQRT(COUNT(U108:U117)))</f>
        <v>0.28966724204008731</v>
      </c>
    </row>
    <row r="122" spans="19:21" x14ac:dyDescent="0.25">
      <c r="S122" s="26" t="s">
        <v>24</v>
      </c>
      <c r="T122" s="27"/>
      <c r="U122" s="27"/>
    </row>
    <row r="123" spans="19:21" x14ac:dyDescent="0.25">
      <c r="S123" s="26" t="s">
        <v>25</v>
      </c>
      <c r="T123" s="27" t="s">
        <v>688</v>
      </c>
      <c r="U123" s="27"/>
    </row>
    <row r="124" spans="19:21" x14ac:dyDescent="0.25">
      <c r="S124" t="s">
        <v>26</v>
      </c>
      <c r="T124" t="s">
        <v>689</v>
      </c>
    </row>
    <row r="127" spans="19:21" x14ac:dyDescent="0.25">
      <c r="S127" s="10" t="s">
        <v>2</v>
      </c>
      <c r="T127" s="11" t="s">
        <v>673</v>
      </c>
    </row>
    <row r="128" spans="19:21" x14ac:dyDescent="0.25">
      <c r="S128" s="10" t="s">
        <v>3</v>
      </c>
      <c r="T128" s="11" t="s">
        <v>674</v>
      </c>
    </row>
    <row r="129" spans="19:21" x14ac:dyDescent="0.25">
      <c r="S129" s="13" t="s">
        <v>4</v>
      </c>
      <c r="T129" s="13"/>
    </row>
    <row r="130" spans="19:21" x14ac:dyDescent="0.25">
      <c r="S130" s="13" t="s">
        <v>6</v>
      </c>
      <c r="T130" s="15">
        <v>15</v>
      </c>
    </row>
    <row r="131" spans="19:21" x14ac:dyDescent="0.25">
      <c r="S131" s="13" t="s">
        <v>8</v>
      </c>
      <c r="T131" s="15">
        <v>0.2</v>
      </c>
    </row>
    <row r="132" spans="19:21" x14ac:dyDescent="0.25">
      <c r="S132" s="13" t="s">
        <v>10</v>
      </c>
      <c r="T132" s="15">
        <v>16.95</v>
      </c>
    </row>
    <row r="133" spans="19:21" x14ac:dyDescent="0.25">
      <c r="S133" s="13" t="s">
        <v>12</v>
      </c>
      <c r="T133" s="15">
        <v>454</v>
      </c>
    </row>
    <row r="134" spans="19:21" x14ac:dyDescent="0.25">
      <c r="S134" s="13" t="s">
        <v>14</v>
      </c>
      <c r="T134" s="15">
        <v>1283</v>
      </c>
    </row>
    <row r="137" spans="19:21" x14ac:dyDescent="0.25">
      <c r="S137" s="21" t="s">
        <v>15</v>
      </c>
      <c r="T137" s="21" t="s">
        <v>19</v>
      </c>
      <c r="U137" s="21" t="s">
        <v>20</v>
      </c>
    </row>
    <row r="138" spans="19:21" x14ac:dyDescent="0.25">
      <c r="S138" s="21">
        <v>1</v>
      </c>
      <c r="T138" s="24">
        <v>-18.46</v>
      </c>
      <c r="U138" s="24">
        <v>2.42</v>
      </c>
    </row>
    <row r="139" spans="19:21" x14ac:dyDescent="0.25">
      <c r="S139" s="21">
        <v>2</v>
      </c>
      <c r="T139" s="24">
        <v>-17.809999999999999</v>
      </c>
      <c r="U139" s="24">
        <v>3.7</v>
      </c>
    </row>
    <row r="140" spans="19:21" x14ac:dyDescent="0.25">
      <c r="S140" s="21">
        <v>3</v>
      </c>
      <c r="T140" s="24">
        <v>-8.6300000000000008</v>
      </c>
      <c r="U140" s="24">
        <v>2.75</v>
      </c>
    </row>
    <row r="141" spans="19:21" x14ac:dyDescent="0.25">
      <c r="S141" s="21">
        <v>4</v>
      </c>
      <c r="T141" s="24">
        <v>-17.82</v>
      </c>
      <c r="U141" s="24">
        <v>2.38</v>
      </c>
    </row>
    <row r="142" spans="19:21" x14ac:dyDescent="0.25">
      <c r="S142" s="21">
        <v>5</v>
      </c>
      <c r="T142" s="24">
        <v>-13.52</v>
      </c>
      <c r="U142" s="24">
        <v>3.04</v>
      </c>
    </row>
    <row r="143" spans="19:21" x14ac:dyDescent="0.25">
      <c r="S143" s="21">
        <v>6</v>
      </c>
      <c r="T143" s="24">
        <v>-17.079999999999998</v>
      </c>
      <c r="U143" s="24">
        <v>3.04</v>
      </c>
    </row>
    <row r="144" spans="19:21" x14ac:dyDescent="0.25">
      <c r="S144" s="21">
        <v>7</v>
      </c>
      <c r="T144" s="24">
        <v>-9.9499999999999993</v>
      </c>
      <c r="U144" s="24">
        <v>3.11</v>
      </c>
    </row>
    <row r="145" spans="19:21" x14ac:dyDescent="0.25">
      <c r="S145" s="21">
        <v>8</v>
      </c>
      <c r="T145" s="24">
        <v>-8.6199999999999992</v>
      </c>
      <c r="U145" s="24">
        <v>2.41</v>
      </c>
    </row>
    <row r="146" spans="19:21" x14ac:dyDescent="0.25">
      <c r="S146" s="21">
        <v>9</v>
      </c>
      <c r="T146" s="24">
        <v>-8.6300000000000008</v>
      </c>
      <c r="U146" s="24">
        <v>2.97</v>
      </c>
    </row>
    <row r="147" spans="19:21" x14ac:dyDescent="0.25">
      <c r="S147" s="21">
        <v>10</v>
      </c>
      <c r="T147" s="24">
        <v>-14.21</v>
      </c>
      <c r="U147" s="24">
        <v>2.73</v>
      </c>
    </row>
    <row r="148" spans="19:21" x14ac:dyDescent="0.25">
      <c r="S148" s="21"/>
      <c r="T148" s="25"/>
      <c r="U148" s="25"/>
    </row>
    <row r="149" spans="19:21" x14ac:dyDescent="0.25">
      <c r="S149" s="21" t="s">
        <v>21</v>
      </c>
      <c r="T149" s="24">
        <f>AVERAGE(T138:T147)</f>
        <v>-13.472999999999999</v>
      </c>
      <c r="U149" s="24">
        <f>AVERAGE(U138:U147)</f>
        <v>2.8549999999999995</v>
      </c>
    </row>
    <row r="150" spans="19:21" x14ac:dyDescent="0.25">
      <c r="S150" s="21" t="s">
        <v>22</v>
      </c>
      <c r="T150" s="24">
        <f>(STDEV(T138:T147))/(SQRT(COUNT(T138:T147)))</f>
        <v>1.3291785683897654</v>
      </c>
      <c r="U150" s="24">
        <f>(STDEV(U138:U147))/(SQRT(COUNT(U138:U147)))</f>
        <v>0.12911020271242971</v>
      </c>
    </row>
    <row r="152" spans="19:21" x14ac:dyDescent="0.25">
      <c r="S152" s="26" t="s">
        <v>24</v>
      </c>
      <c r="T152" s="27"/>
      <c r="U152" s="27"/>
    </row>
    <row r="153" spans="19:21" x14ac:dyDescent="0.25">
      <c r="S153" s="26" t="s">
        <v>25</v>
      </c>
      <c r="T153" s="27" t="s">
        <v>696</v>
      </c>
      <c r="U153" s="27"/>
    </row>
    <row r="154" spans="19:21" x14ac:dyDescent="0.25">
      <c r="S154" t="s">
        <v>26</v>
      </c>
      <c r="T154" t="s">
        <v>697</v>
      </c>
    </row>
    <row r="157" spans="19:21" x14ac:dyDescent="0.25">
      <c r="S157" s="10" t="s">
        <v>2</v>
      </c>
      <c r="T157" s="11" t="s">
        <v>673</v>
      </c>
    </row>
    <row r="158" spans="19:21" x14ac:dyDescent="0.25">
      <c r="S158" s="10" t="s">
        <v>3</v>
      </c>
      <c r="T158" s="11" t="s">
        <v>637</v>
      </c>
    </row>
    <row r="159" spans="19:21" x14ac:dyDescent="0.25">
      <c r="S159" s="13" t="s">
        <v>4</v>
      </c>
      <c r="T159" s="13"/>
    </row>
    <row r="160" spans="19:21" x14ac:dyDescent="0.25">
      <c r="S160" s="13" t="s">
        <v>6</v>
      </c>
      <c r="T160" s="15">
        <v>13</v>
      </c>
    </row>
    <row r="161" spans="19:21" x14ac:dyDescent="0.25">
      <c r="S161" s="13" t="s">
        <v>8</v>
      </c>
      <c r="T161" s="15">
        <v>0.18</v>
      </c>
    </row>
    <row r="162" spans="19:21" x14ac:dyDescent="0.25">
      <c r="S162" s="13" t="s">
        <v>10</v>
      </c>
      <c r="T162" s="15">
        <v>17.32</v>
      </c>
    </row>
    <row r="163" spans="19:21" x14ac:dyDescent="0.25">
      <c r="S163" s="13" t="s">
        <v>12</v>
      </c>
      <c r="T163" s="15">
        <v>498</v>
      </c>
    </row>
    <row r="164" spans="19:21" x14ac:dyDescent="0.25">
      <c r="S164" s="13" t="s">
        <v>14</v>
      </c>
      <c r="T164" s="15">
        <v>1027</v>
      </c>
    </row>
    <row r="167" spans="19:21" x14ac:dyDescent="0.25">
      <c r="S167" s="21" t="s">
        <v>15</v>
      </c>
      <c r="T167" s="21" t="s">
        <v>19</v>
      </c>
      <c r="U167" s="21" t="s">
        <v>20</v>
      </c>
    </row>
    <row r="168" spans="19:21" x14ac:dyDescent="0.25">
      <c r="S168" s="21">
        <v>1</v>
      </c>
      <c r="T168" s="24">
        <v>-12.49</v>
      </c>
      <c r="U168" s="24">
        <v>3.93</v>
      </c>
    </row>
    <row r="169" spans="19:21" x14ac:dyDescent="0.25">
      <c r="S169" s="21">
        <v>2</v>
      </c>
      <c r="T169" s="24">
        <v>-13.43</v>
      </c>
      <c r="U169" s="24">
        <v>3.3</v>
      </c>
    </row>
    <row r="170" spans="19:21" x14ac:dyDescent="0.25">
      <c r="S170" s="21">
        <v>3</v>
      </c>
      <c r="T170" s="24">
        <v>-10.57</v>
      </c>
      <c r="U170" s="24">
        <v>4.3</v>
      </c>
    </row>
    <row r="171" spans="19:21" x14ac:dyDescent="0.25">
      <c r="S171" s="21">
        <v>4</v>
      </c>
      <c r="T171" s="24">
        <v>-9.6</v>
      </c>
      <c r="U171" s="24">
        <v>4.37</v>
      </c>
    </row>
    <row r="172" spans="19:21" x14ac:dyDescent="0.25">
      <c r="S172" s="21">
        <v>5</v>
      </c>
      <c r="T172" s="24">
        <v>-12.49</v>
      </c>
      <c r="U172" s="24">
        <v>3.26</v>
      </c>
    </row>
    <row r="173" spans="19:21" x14ac:dyDescent="0.25">
      <c r="S173" s="21">
        <v>6</v>
      </c>
      <c r="T173" s="24">
        <v>-9.6199999999999992</v>
      </c>
      <c r="U173" s="24">
        <v>3.42</v>
      </c>
    </row>
    <row r="174" spans="19:21" x14ac:dyDescent="0.25">
      <c r="S174" s="21">
        <v>7</v>
      </c>
      <c r="T174" s="24">
        <v>-9.61</v>
      </c>
      <c r="U174" s="24">
        <v>3.91</v>
      </c>
    </row>
    <row r="175" spans="19:21" x14ac:dyDescent="0.25">
      <c r="S175" s="21">
        <v>8</v>
      </c>
      <c r="T175" s="24">
        <v>-12.48</v>
      </c>
      <c r="U175" s="24">
        <v>3.44</v>
      </c>
    </row>
    <row r="176" spans="19:21" x14ac:dyDescent="0.25">
      <c r="S176" s="21">
        <v>9</v>
      </c>
      <c r="T176" s="24">
        <v>-12.5</v>
      </c>
      <c r="U176" s="24">
        <v>7.51</v>
      </c>
    </row>
    <row r="177" spans="19:21" x14ac:dyDescent="0.25">
      <c r="S177" s="21">
        <v>10</v>
      </c>
      <c r="T177" s="24">
        <v>-5.77</v>
      </c>
      <c r="U177" s="24">
        <v>3.92</v>
      </c>
    </row>
    <row r="178" spans="19:21" x14ac:dyDescent="0.25">
      <c r="S178" s="21"/>
      <c r="T178" s="25"/>
      <c r="U178" s="25"/>
    </row>
    <row r="179" spans="19:21" x14ac:dyDescent="0.25">
      <c r="S179" s="21" t="s">
        <v>21</v>
      </c>
      <c r="T179" s="24">
        <f>AVERAGE(T168:T177)</f>
        <v>-10.856</v>
      </c>
      <c r="U179" s="24">
        <f>AVERAGE(U168:U177)</f>
        <v>4.136000000000001</v>
      </c>
    </row>
    <row r="180" spans="19:21" x14ac:dyDescent="0.25">
      <c r="S180" s="21" t="s">
        <v>22</v>
      </c>
      <c r="T180" s="24">
        <f>(STDEV(T168:T177))/(SQRT(COUNT(T168:T177)))</f>
        <v>0.72963034780938385</v>
      </c>
      <c r="U180" s="24">
        <f>(STDEV(U168:U177))/(SQRT(COUNT(U168:U177)))</f>
        <v>0.39537661370731836</v>
      </c>
    </row>
    <row r="182" spans="19:21" x14ac:dyDescent="0.25">
      <c r="S182" s="26" t="s">
        <v>24</v>
      </c>
      <c r="T182" s="27"/>
      <c r="U182" s="27"/>
    </row>
    <row r="183" spans="19:21" x14ac:dyDescent="0.25">
      <c r="S183" s="26" t="s">
        <v>25</v>
      </c>
      <c r="T183" s="27" t="s">
        <v>702</v>
      </c>
      <c r="U183" s="27"/>
    </row>
    <row r="184" spans="19:21" x14ac:dyDescent="0.25">
      <c r="S184" t="s">
        <v>26</v>
      </c>
      <c r="T184" t="s">
        <v>703</v>
      </c>
    </row>
    <row r="187" spans="19:21" x14ac:dyDescent="0.25">
      <c r="S187" s="10" t="s">
        <v>2</v>
      </c>
      <c r="T187" s="11" t="s">
        <v>673</v>
      </c>
    </row>
    <row r="188" spans="19:21" x14ac:dyDescent="0.25">
      <c r="S188" s="10" t="s">
        <v>3</v>
      </c>
      <c r="T188" s="11" t="s">
        <v>637</v>
      </c>
    </row>
    <row r="189" spans="19:21" x14ac:dyDescent="0.25">
      <c r="S189" s="13" t="s">
        <v>4</v>
      </c>
      <c r="T189" s="13"/>
    </row>
    <row r="190" spans="19:21" x14ac:dyDescent="0.25">
      <c r="S190" s="13" t="s">
        <v>6</v>
      </c>
      <c r="T190" s="15">
        <v>13</v>
      </c>
    </row>
    <row r="191" spans="19:21" x14ac:dyDescent="0.25">
      <c r="S191" s="13" t="s">
        <v>8</v>
      </c>
      <c r="T191" s="15">
        <v>0.19</v>
      </c>
    </row>
    <row r="192" spans="19:21" x14ac:dyDescent="0.25">
      <c r="S192" s="13" t="s">
        <v>10</v>
      </c>
      <c r="T192" s="15">
        <v>17.399999999999999</v>
      </c>
    </row>
    <row r="193" spans="19:21" x14ac:dyDescent="0.25">
      <c r="S193" s="13" t="s">
        <v>12</v>
      </c>
      <c r="T193" s="15">
        <v>475</v>
      </c>
    </row>
    <row r="194" spans="19:21" x14ac:dyDescent="0.25">
      <c r="S194" s="13" t="s">
        <v>14</v>
      </c>
      <c r="T194" s="15">
        <v>1048</v>
      </c>
    </row>
    <row r="197" spans="19:21" x14ac:dyDescent="0.25">
      <c r="S197" s="21" t="s">
        <v>15</v>
      </c>
      <c r="T197" s="21" t="s">
        <v>19</v>
      </c>
      <c r="U197" s="21" t="s">
        <v>20</v>
      </c>
    </row>
    <row r="198" spans="19:21" x14ac:dyDescent="0.25">
      <c r="S198" s="21">
        <v>1</v>
      </c>
      <c r="T198" s="24">
        <v>-14.36</v>
      </c>
      <c r="U198" s="24">
        <v>3.21</v>
      </c>
    </row>
    <row r="199" spans="19:21" x14ac:dyDescent="0.25">
      <c r="S199" s="21">
        <v>2</v>
      </c>
      <c r="T199" s="24">
        <v>-15.31</v>
      </c>
      <c r="U199" s="24">
        <v>3.41</v>
      </c>
    </row>
    <row r="200" spans="19:21" x14ac:dyDescent="0.25">
      <c r="S200" s="21">
        <v>3</v>
      </c>
      <c r="T200" s="24">
        <v>-16.29</v>
      </c>
      <c r="U200" s="24">
        <v>5.09</v>
      </c>
    </row>
    <row r="201" spans="19:21" x14ac:dyDescent="0.25">
      <c r="S201" s="21">
        <v>4</v>
      </c>
      <c r="T201" s="24">
        <v>-19.14</v>
      </c>
      <c r="U201" s="24">
        <v>3.86</v>
      </c>
    </row>
    <row r="202" spans="19:21" x14ac:dyDescent="0.25">
      <c r="S202" s="21">
        <v>5</v>
      </c>
      <c r="T202" s="24">
        <v>-12.45</v>
      </c>
      <c r="U202" s="24">
        <v>3.94</v>
      </c>
    </row>
    <row r="203" spans="19:21" x14ac:dyDescent="0.25">
      <c r="S203" s="21">
        <v>6</v>
      </c>
      <c r="T203" s="24">
        <v>-15.3</v>
      </c>
      <c r="U203" s="24">
        <v>5.25</v>
      </c>
    </row>
    <row r="204" spans="19:21" x14ac:dyDescent="0.25">
      <c r="S204" s="21">
        <v>7</v>
      </c>
      <c r="T204" s="24">
        <v>-13.41</v>
      </c>
      <c r="U204" s="24">
        <v>3.27</v>
      </c>
    </row>
    <row r="205" spans="19:21" x14ac:dyDescent="0.25">
      <c r="S205" s="21">
        <v>8</v>
      </c>
      <c r="T205" s="24">
        <v>-21.08</v>
      </c>
      <c r="U205" s="24">
        <v>7.27</v>
      </c>
    </row>
    <row r="206" spans="19:21" x14ac:dyDescent="0.25">
      <c r="S206" s="21">
        <v>9</v>
      </c>
      <c r="T206" s="24">
        <v>-18.21</v>
      </c>
      <c r="U206" s="24">
        <v>5.59</v>
      </c>
    </row>
    <row r="207" spans="19:21" x14ac:dyDescent="0.25">
      <c r="S207" s="21">
        <v>10</v>
      </c>
      <c r="T207" s="24">
        <v>-13.41</v>
      </c>
      <c r="U207" s="24">
        <v>4.3600000000000003</v>
      </c>
    </row>
    <row r="208" spans="19:21" x14ac:dyDescent="0.25">
      <c r="S208" s="21"/>
      <c r="T208" s="25"/>
      <c r="U208" s="25"/>
    </row>
    <row r="209" spans="19:21" x14ac:dyDescent="0.25">
      <c r="S209" s="21" t="s">
        <v>21</v>
      </c>
      <c r="T209" s="24">
        <f>AVERAGE(T198:T207)</f>
        <v>-15.895999999999997</v>
      </c>
      <c r="U209" s="24">
        <f>AVERAGE(U198:U207)</f>
        <v>4.5250000000000004</v>
      </c>
    </row>
    <row r="210" spans="19:21" x14ac:dyDescent="0.25">
      <c r="S210" s="21" t="s">
        <v>22</v>
      </c>
      <c r="T210" s="24">
        <f>(STDEV(T198:T207))/(SQRT(COUNT(T198:T207)))</f>
        <v>0.88317885441675947</v>
      </c>
      <c r="U210" s="24">
        <f>(STDEV(U198:U207))/(SQRT(COUNT(U198:U207)))</f>
        <v>0.4065197822164785</v>
      </c>
    </row>
    <row r="212" spans="19:21" x14ac:dyDescent="0.25">
      <c r="S212" s="26" t="s">
        <v>24</v>
      </c>
      <c r="T212" s="27"/>
      <c r="U212" s="27"/>
    </row>
    <row r="213" spans="19:21" x14ac:dyDescent="0.25">
      <c r="S213" s="26" t="s">
        <v>25</v>
      </c>
      <c r="T213" s="27" t="s">
        <v>704</v>
      </c>
      <c r="U213" s="27"/>
    </row>
    <row r="214" spans="19:21" x14ac:dyDescent="0.25">
      <c r="S214" t="s">
        <v>26</v>
      </c>
      <c r="T214" t="s">
        <v>705</v>
      </c>
    </row>
    <row r="217" spans="19:21" x14ac:dyDescent="0.25">
      <c r="S217" s="10" t="s">
        <v>2</v>
      </c>
      <c r="T217" s="11" t="s">
        <v>673</v>
      </c>
    </row>
    <row r="218" spans="19:21" x14ac:dyDescent="0.25">
      <c r="S218" s="10" t="s">
        <v>3</v>
      </c>
      <c r="T218" s="11" t="s">
        <v>637</v>
      </c>
    </row>
    <row r="219" spans="19:21" x14ac:dyDescent="0.25">
      <c r="S219" s="13" t="s">
        <v>4</v>
      </c>
      <c r="T219" s="13"/>
    </row>
    <row r="220" spans="19:21" x14ac:dyDescent="0.25">
      <c r="S220" s="13" t="s">
        <v>6</v>
      </c>
      <c r="T220" s="15">
        <v>13</v>
      </c>
    </row>
    <row r="221" spans="19:21" x14ac:dyDescent="0.25">
      <c r="S221" s="13" t="s">
        <v>8</v>
      </c>
      <c r="T221" s="15">
        <v>0.18</v>
      </c>
    </row>
    <row r="222" spans="19:21" x14ac:dyDescent="0.25">
      <c r="S222" s="13" t="s">
        <v>10</v>
      </c>
      <c r="T222" s="15">
        <v>17.23</v>
      </c>
    </row>
    <row r="223" spans="19:21" x14ac:dyDescent="0.25">
      <c r="S223" s="13" t="s">
        <v>12</v>
      </c>
      <c r="T223" s="15">
        <v>365</v>
      </c>
    </row>
    <row r="224" spans="19:21" x14ac:dyDescent="0.25">
      <c r="S224" s="13" t="s">
        <v>14</v>
      </c>
      <c r="T224" s="15">
        <v>896</v>
      </c>
    </row>
    <row r="227" spans="19:21" x14ac:dyDescent="0.25">
      <c r="S227" s="21" t="s">
        <v>15</v>
      </c>
      <c r="T227" s="21" t="s">
        <v>19</v>
      </c>
      <c r="U227" s="21" t="s">
        <v>20</v>
      </c>
    </row>
    <row r="228" spans="19:21" x14ac:dyDescent="0.25">
      <c r="S228" s="21">
        <v>1</v>
      </c>
      <c r="T228" s="24">
        <v>-15.41</v>
      </c>
      <c r="U228" s="24">
        <v>3.37</v>
      </c>
    </row>
    <row r="229" spans="19:21" x14ac:dyDescent="0.25">
      <c r="S229" s="21">
        <v>2</v>
      </c>
      <c r="T229" s="24">
        <v>-14.47</v>
      </c>
      <c r="U229" s="24">
        <v>3.18</v>
      </c>
    </row>
    <row r="230" spans="19:21" x14ac:dyDescent="0.25">
      <c r="S230" s="21">
        <v>3</v>
      </c>
      <c r="T230" s="24">
        <v>-15.42</v>
      </c>
      <c r="U230" s="24">
        <v>5.93</v>
      </c>
    </row>
    <row r="231" spans="19:21" x14ac:dyDescent="0.25">
      <c r="S231" s="21">
        <v>4</v>
      </c>
      <c r="T231" s="24">
        <v>-11.56</v>
      </c>
      <c r="U231" s="24">
        <v>3.51</v>
      </c>
    </row>
    <row r="232" spans="19:21" x14ac:dyDescent="0.25">
      <c r="S232" s="21">
        <v>5</v>
      </c>
      <c r="T232" s="24">
        <v>-9.6199999999999992</v>
      </c>
      <c r="U232" s="24">
        <v>5.12</v>
      </c>
    </row>
    <row r="233" spans="19:21" x14ac:dyDescent="0.25">
      <c r="S233" s="21">
        <v>6</v>
      </c>
      <c r="T233" s="24">
        <v>-12.54</v>
      </c>
      <c r="U233" s="24">
        <v>4.1500000000000004</v>
      </c>
    </row>
    <row r="234" spans="19:21" x14ac:dyDescent="0.25">
      <c r="S234" s="21">
        <v>7</v>
      </c>
      <c r="T234" s="24">
        <v>-8.66</v>
      </c>
      <c r="U234" s="24">
        <v>7.38</v>
      </c>
    </row>
    <row r="235" spans="19:21" x14ac:dyDescent="0.25">
      <c r="S235" s="21">
        <v>8</v>
      </c>
      <c r="T235" s="24">
        <v>-15.41</v>
      </c>
      <c r="U235" s="24">
        <v>3.72</v>
      </c>
    </row>
    <row r="236" spans="19:21" x14ac:dyDescent="0.25">
      <c r="S236" s="21">
        <v>9</v>
      </c>
      <c r="T236" s="24">
        <v>-15.42</v>
      </c>
      <c r="U236" s="24">
        <v>3.58</v>
      </c>
    </row>
    <row r="237" spans="19:21" x14ac:dyDescent="0.25">
      <c r="S237" s="21">
        <v>10</v>
      </c>
      <c r="T237" s="24">
        <v>-15.42</v>
      </c>
      <c r="U237" s="24">
        <v>3.43</v>
      </c>
    </row>
    <row r="238" spans="19:21" x14ac:dyDescent="0.25">
      <c r="S238" s="21"/>
      <c r="T238" s="25"/>
      <c r="U238" s="25"/>
    </row>
    <row r="239" spans="19:21" x14ac:dyDescent="0.25">
      <c r="S239" s="21" t="s">
        <v>21</v>
      </c>
      <c r="T239" s="24">
        <f>AVERAGE(T228:T237)</f>
        <v>-13.393000000000001</v>
      </c>
      <c r="U239" s="24">
        <f>AVERAGE(U228:U237)</f>
        <v>4.3369999999999997</v>
      </c>
    </row>
    <row r="240" spans="19:21" x14ac:dyDescent="0.25">
      <c r="S240" s="21" t="s">
        <v>22</v>
      </c>
      <c r="T240" s="24">
        <f>(STDEV(T228:T237))/(SQRT(COUNT(T228:T237)))</f>
        <v>0.83231277507650625</v>
      </c>
      <c r="U240" s="24">
        <f>(STDEV(U228:U237))/(SQRT(COUNT(U228:U237)))</f>
        <v>0.43690337095924975</v>
      </c>
    </row>
    <row r="242" spans="19:21" x14ac:dyDescent="0.25">
      <c r="S242" s="26" t="s">
        <v>24</v>
      </c>
      <c r="T242" s="27"/>
      <c r="U242" s="27"/>
    </row>
    <row r="243" spans="19:21" x14ac:dyDescent="0.25">
      <c r="S243" s="26" t="s">
        <v>25</v>
      </c>
      <c r="T243" s="27" t="s">
        <v>706</v>
      </c>
      <c r="U243" s="27"/>
    </row>
    <row r="244" spans="19:21" x14ac:dyDescent="0.25">
      <c r="S244" t="s">
        <v>26</v>
      </c>
      <c r="T244" t="s">
        <v>707</v>
      </c>
    </row>
  </sheetData>
  <mergeCells count="1">
    <mergeCell ref="B2:G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155"/>
  <sheetViews>
    <sheetView zoomScale="90" zoomScaleNormal="90" workbookViewId="0">
      <selection activeCell="D1" sqref="D1"/>
    </sheetView>
  </sheetViews>
  <sheetFormatPr defaultRowHeight="15" x14ac:dyDescent="0.25"/>
  <cols>
    <col min="1" max="1" width="26.42578125" customWidth="1"/>
    <col min="2" max="2" width="21.42578125" customWidth="1"/>
    <col min="3" max="3" width="19.85546875" customWidth="1"/>
    <col min="4" max="4" width="18.5703125" customWidth="1"/>
    <col min="5" max="5" width="18.140625" customWidth="1"/>
    <col min="7" max="7" width="26.140625" customWidth="1"/>
    <col min="8" max="8" width="23.140625" customWidth="1"/>
    <col min="9" max="9" width="19.42578125"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s>
  <sheetData>
    <row r="1" spans="1:20" ht="17.25" x14ac:dyDescent="0.25">
      <c r="A1" s="1" t="s">
        <v>0</v>
      </c>
      <c r="B1" s="2" t="s">
        <v>1033</v>
      </c>
      <c r="C1" s="2"/>
      <c r="D1" s="2" t="s">
        <v>1071</v>
      </c>
      <c r="E1" s="2"/>
      <c r="F1" s="3"/>
      <c r="G1" s="4"/>
    </row>
    <row r="2" spans="1:20" x14ac:dyDescent="0.25">
      <c r="A2" s="5" t="s">
        <v>1</v>
      </c>
      <c r="B2" s="41" t="s">
        <v>1068</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708</v>
      </c>
      <c r="K8" s="10" t="s">
        <v>2</v>
      </c>
      <c r="L8" s="11" t="s">
        <v>708</v>
      </c>
      <c r="O8" s="10" t="s">
        <v>2</v>
      </c>
      <c r="P8" s="11" t="s">
        <v>708</v>
      </c>
      <c r="S8" s="10" t="s">
        <v>2</v>
      </c>
      <c r="T8" s="11" t="s">
        <v>708</v>
      </c>
    </row>
    <row r="9" spans="1:20" x14ac:dyDescent="0.25">
      <c r="A9" s="45"/>
      <c r="B9" s="45"/>
      <c r="C9" s="45"/>
      <c r="D9" s="46"/>
      <c r="E9" s="47"/>
      <c r="G9" s="10" t="s">
        <v>3</v>
      </c>
      <c r="H9" s="11" t="s">
        <v>403</v>
      </c>
      <c r="K9" s="10" t="s">
        <v>3</v>
      </c>
      <c r="L9" s="11" t="s">
        <v>564</v>
      </c>
      <c r="O9" s="10" t="s">
        <v>3</v>
      </c>
      <c r="P9" s="11" t="s">
        <v>713</v>
      </c>
      <c r="S9" s="10" t="s">
        <v>3</v>
      </c>
      <c r="T9" s="11" t="s">
        <v>717</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18</v>
      </c>
      <c r="K11" s="13" t="s">
        <v>6</v>
      </c>
      <c r="L11" s="15">
        <v>19</v>
      </c>
      <c r="O11" s="13" t="s">
        <v>6</v>
      </c>
      <c r="P11" s="15">
        <v>13</v>
      </c>
      <c r="S11" s="13" t="s">
        <v>6</v>
      </c>
      <c r="T11" s="15">
        <v>16</v>
      </c>
    </row>
    <row r="12" spans="1:20" x14ac:dyDescent="0.25">
      <c r="A12" s="45"/>
      <c r="B12" s="46"/>
      <c r="C12" s="45"/>
      <c r="D12" s="46"/>
      <c r="E12" s="47"/>
      <c r="G12" s="13" t="s">
        <v>8</v>
      </c>
      <c r="H12" s="15">
        <v>0.21</v>
      </c>
      <c r="K12" s="13" t="s">
        <v>8</v>
      </c>
      <c r="L12" s="15">
        <v>0.22</v>
      </c>
      <c r="O12" s="13" t="s">
        <v>8</v>
      </c>
      <c r="P12" s="15">
        <v>0.18</v>
      </c>
      <c r="S12" s="13" t="s">
        <v>8</v>
      </c>
      <c r="T12" s="15">
        <v>0.2</v>
      </c>
    </row>
    <row r="13" spans="1:20" x14ac:dyDescent="0.25">
      <c r="A13" s="45"/>
      <c r="B13" s="45"/>
      <c r="C13" s="45"/>
      <c r="D13" s="46"/>
      <c r="E13" s="47"/>
      <c r="G13" s="13" t="s">
        <v>10</v>
      </c>
      <c r="H13" s="15">
        <v>15.75</v>
      </c>
      <c r="K13" s="13" t="s">
        <v>10</v>
      </c>
      <c r="L13" s="15">
        <v>17.28</v>
      </c>
      <c r="O13" s="13" t="s">
        <v>10</v>
      </c>
      <c r="P13" s="15">
        <v>17.649999999999999</v>
      </c>
      <c r="S13" s="13" t="s">
        <v>10</v>
      </c>
      <c r="T13" s="15">
        <v>16.62</v>
      </c>
    </row>
    <row r="14" spans="1:20" x14ac:dyDescent="0.25">
      <c r="A14" s="45"/>
      <c r="B14" s="47"/>
      <c r="C14" s="45"/>
      <c r="D14" s="46"/>
      <c r="E14" s="47"/>
      <c r="G14" s="13" t="s">
        <v>12</v>
      </c>
      <c r="H14" s="15">
        <v>230</v>
      </c>
      <c r="K14" s="13" t="s">
        <v>12</v>
      </c>
      <c r="L14" s="15">
        <v>309</v>
      </c>
      <c r="O14" s="13" t="s">
        <v>12</v>
      </c>
      <c r="P14" s="15">
        <v>225</v>
      </c>
      <c r="S14" s="13" t="s">
        <v>12</v>
      </c>
      <c r="T14" s="15">
        <v>280</v>
      </c>
    </row>
    <row r="15" spans="1:20" x14ac:dyDescent="0.25">
      <c r="A15" s="45"/>
      <c r="B15" s="48"/>
      <c r="C15" s="45"/>
      <c r="D15" s="46"/>
      <c r="E15" s="47"/>
      <c r="G15" s="13" t="s">
        <v>14</v>
      </c>
      <c r="H15" s="15">
        <v>498</v>
      </c>
      <c r="K15" s="13" t="s">
        <v>14</v>
      </c>
      <c r="L15" s="15">
        <v>1078</v>
      </c>
      <c r="O15" s="13" t="s">
        <v>14</v>
      </c>
      <c r="P15" s="15">
        <v>742</v>
      </c>
      <c r="S15" s="13" t="s">
        <v>14</v>
      </c>
      <c r="T15" s="15">
        <v>1086</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-17.37</v>
      </c>
      <c r="I19" s="24">
        <v>4.2</v>
      </c>
      <c r="K19" s="21">
        <v>1</v>
      </c>
      <c r="L19" s="24">
        <v>-16.39</v>
      </c>
      <c r="M19" s="24">
        <v>2.98</v>
      </c>
      <c r="O19" s="21">
        <v>1</v>
      </c>
      <c r="P19" s="24">
        <v>-20.56</v>
      </c>
      <c r="Q19" s="24">
        <v>2.77</v>
      </c>
      <c r="S19" s="21">
        <v>1</v>
      </c>
      <c r="T19" s="24">
        <v>-10.26</v>
      </c>
      <c r="U19" s="24">
        <v>3.42</v>
      </c>
    </row>
    <row r="20" spans="1:21" x14ac:dyDescent="0.25">
      <c r="A20" s="45"/>
      <c r="B20" s="47"/>
      <c r="C20" s="47"/>
      <c r="D20" s="46"/>
      <c r="E20" s="47"/>
      <c r="G20" s="21">
        <v>2</v>
      </c>
      <c r="H20" s="24">
        <v>-13.4</v>
      </c>
      <c r="I20" s="24">
        <v>4.04</v>
      </c>
      <c r="K20" s="21">
        <v>2</v>
      </c>
      <c r="L20" s="24">
        <v>-13.79</v>
      </c>
      <c r="M20" s="24">
        <v>3.3</v>
      </c>
      <c r="O20" s="21">
        <v>2</v>
      </c>
      <c r="P20" s="24">
        <v>-19.170000000000002</v>
      </c>
      <c r="Q20" s="24">
        <v>3.07</v>
      </c>
      <c r="S20" s="21">
        <v>2</v>
      </c>
      <c r="T20" s="24">
        <v>-11.79</v>
      </c>
      <c r="U20" s="24">
        <v>2.61</v>
      </c>
    </row>
    <row r="21" spans="1:21" x14ac:dyDescent="0.25">
      <c r="A21" s="45"/>
      <c r="B21" s="47"/>
      <c r="C21" s="47"/>
      <c r="D21" s="46"/>
      <c r="E21" s="47"/>
      <c r="G21" s="21">
        <v>3</v>
      </c>
      <c r="H21" s="24">
        <v>-14.43</v>
      </c>
      <c r="I21" s="24">
        <v>3.94</v>
      </c>
      <c r="K21" s="21">
        <v>3</v>
      </c>
      <c r="L21" s="24">
        <v>-16.420000000000002</v>
      </c>
      <c r="M21" s="24">
        <v>2.89</v>
      </c>
      <c r="O21" s="21">
        <v>3</v>
      </c>
      <c r="P21" s="24">
        <v>-14.55</v>
      </c>
      <c r="Q21" s="24">
        <v>2.63</v>
      </c>
      <c r="S21" s="21">
        <v>3</v>
      </c>
      <c r="T21" s="24">
        <v>-11.76</v>
      </c>
      <c r="U21" s="24">
        <v>2.64</v>
      </c>
    </row>
    <row r="22" spans="1:21" x14ac:dyDescent="0.25">
      <c r="A22" s="45"/>
      <c r="B22" s="47"/>
      <c r="C22" s="47"/>
      <c r="D22" s="46"/>
      <c r="E22" s="47"/>
      <c r="G22" s="21">
        <v>4</v>
      </c>
      <c r="H22" s="24">
        <v>-13.42</v>
      </c>
      <c r="I22" s="24">
        <v>3.78</v>
      </c>
      <c r="K22" s="21">
        <v>4</v>
      </c>
      <c r="L22" s="24">
        <v>-14.65</v>
      </c>
      <c r="M22" s="24">
        <v>3.18</v>
      </c>
      <c r="O22" s="21">
        <v>4</v>
      </c>
      <c r="P22" s="24">
        <v>-14.57</v>
      </c>
      <c r="Q22" s="24">
        <v>4.0359999999999996</v>
      </c>
      <c r="S22" s="21">
        <v>4</v>
      </c>
      <c r="T22" s="24">
        <v>-11.79</v>
      </c>
      <c r="U22" s="24">
        <v>2.86</v>
      </c>
    </row>
    <row r="23" spans="1:21" x14ac:dyDescent="0.25">
      <c r="A23" s="45"/>
      <c r="B23" s="47"/>
      <c r="C23" s="47"/>
      <c r="D23" s="46"/>
      <c r="E23" s="47"/>
      <c r="G23" s="21">
        <v>5</v>
      </c>
      <c r="H23" s="24">
        <v>-12.38</v>
      </c>
      <c r="I23" s="24">
        <v>3.82</v>
      </c>
      <c r="K23" s="21">
        <v>5</v>
      </c>
      <c r="L23" s="24">
        <v>-6.9</v>
      </c>
      <c r="M23" s="24">
        <v>7.9</v>
      </c>
      <c r="O23" s="21">
        <v>5</v>
      </c>
      <c r="P23" s="24">
        <v>-10.72</v>
      </c>
      <c r="Q23" s="24">
        <v>5.41</v>
      </c>
      <c r="S23" s="21">
        <v>5</v>
      </c>
      <c r="T23" s="24">
        <v>-10.32</v>
      </c>
      <c r="U23" s="24">
        <v>4.4400000000000004</v>
      </c>
    </row>
    <row r="24" spans="1:21" x14ac:dyDescent="0.25">
      <c r="A24" s="45"/>
      <c r="B24" s="47"/>
      <c r="C24" s="47"/>
      <c r="D24" s="46"/>
      <c r="E24" s="47"/>
      <c r="G24" s="21">
        <v>6</v>
      </c>
      <c r="H24" s="24">
        <v>-12.39</v>
      </c>
      <c r="I24" s="24">
        <v>3.5</v>
      </c>
      <c r="K24" s="21">
        <v>6</v>
      </c>
      <c r="L24" s="24">
        <v>-13.81</v>
      </c>
      <c r="M24" s="24">
        <v>3.1</v>
      </c>
      <c r="O24" s="21">
        <v>6</v>
      </c>
      <c r="P24" s="24">
        <v>-13.79</v>
      </c>
      <c r="Q24" s="24">
        <v>4.32</v>
      </c>
      <c r="S24" s="21">
        <v>6</v>
      </c>
      <c r="T24" s="24">
        <v>-7.43</v>
      </c>
      <c r="U24" s="24">
        <v>2.76</v>
      </c>
    </row>
    <row r="25" spans="1:21" x14ac:dyDescent="0.25">
      <c r="A25" s="45"/>
      <c r="B25" s="47"/>
      <c r="C25" s="47"/>
      <c r="D25" s="46"/>
      <c r="E25" s="47"/>
      <c r="G25" s="21">
        <v>7</v>
      </c>
      <c r="H25" s="24">
        <v>-14.46</v>
      </c>
      <c r="I25" s="24">
        <v>3.99</v>
      </c>
      <c r="K25" s="21">
        <v>7</v>
      </c>
      <c r="L25" s="24">
        <v>-7.79</v>
      </c>
      <c r="M25" s="24">
        <v>7.51</v>
      </c>
      <c r="O25" s="21">
        <v>7</v>
      </c>
      <c r="P25" s="24">
        <v>-12.3</v>
      </c>
      <c r="Q25" s="24">
        <v>3.59</v>
      </c>
      <c r="S25" s="21">
        <v>7</v>
      </c>
      <c r="T25" s="24">
        <v>-13.19</v>
      </c>
      <c r="U25" s="24">
        <v>3.43</v>
      </c>
    </row>
    <row r="26" spans="1:21" x14ac:dyDescent="0.25">
      <c r="A26" s="45"/>
      <c r="B26" s="47"/>
      <c r="C26" s="47"/>
      <c r="D26" s="46"/>
      <c r="E26" s="47"/>
      <c r="G26" s="21">
        <v>8</v>
      </c>
      <c r="H26" s="24">
        <v>-14.47</v>
      </c>
      <c r="I26" s="24">
        <v>7.03</v>
      </c>
      <c r="K26" s="21">
        <v>8</v>
      </c>
      <c r="L26" s="24">
        <v>-11.23</v>
      </c>
      <c r="M26" s="24">
        <v>3.51</v>
      </c>
      <c r="O26" s="21">
        <v>8</v>
      </c>
      <c r="P26" s="24">
        <v>-9.2799999999999994</v>
      </c>
      <c r="Q26" s="24">
        <v>2.88</v>
      </c>
      <c r="S26" s="21">
        <v>8</v>
      </c>
      <c r="T26" s="24">
        <v>-13.22</v>
      </c>
      <c r="U26" s="24">
        <v>2.35</v>
      </c>
    </row>
    <row r="27" spans="1:21" x14ac:dyDescent="0.25">
      <c r="A27" s="45"/>
      <c r="B27" s="47"/>
      <c r="C27" s="47"/>
      <c r="D27" s="46"/>
      <c r="E27" s="47"/>
      <c r="G27" s="21">
        <v>9</v>
      </c>
      <c r="H27" s="24">
        <v>-13.41</v>
      </c>
      <c r="I27" s="24">
        <v>3.94</v>
      </c>
      <c r="K27" s="21">
        <v>9</v>
      </c>
      <c r="L27" s="24">
        <v>-11.23</v>
      </c>
      <c r="M27" s="24">
        <v>3.88</v>
      </c>
      <c r="O27" s="21">
        <v>9</v>
      </c>
      <c r="P27" s="24">
        <v>-12.28</v>
      </c>
      <c r="Q27" s="24">
        <v>4.3600000000000003</v>
      </c>
      <c r="S27" s="21">
        <v>9</v>
      </c>
      <c r="T27" s="24">
        <v>-10.31</v>
      </c>
      <c r="U27" s="24">
        <v>2.62</v>
      </c>
    </row>
    <row r="28" spans="1:21" x14ac:dyDescent="0.25">
      <c r="A28" s="45"/>
      <c r="B28" s="47"/>
      <c r="C28" s="47"/>
      <c r="D28" s="46"/>
      <c r="E28" s="47"/>
      <c r="G28" s="21">
        <v>10</v>
      </c>
      <c r="H28" s="24">
        <v>-11.38</v>
      </c>
      <c r="I28" s="24">
        <v>5.62</v>
      </c>
      <c r="K28" s="21">
        <v>10</v>
      </c>
      <c r="L28" s="24">
        <v>-10.37</v>
      </c>
      <c r="M28" s="24">
        <v>3.39</v>
      </c>
      <c r="O28" s="21">
        <v>10</v>
      </c>
      <c r="P28" s="24">
        <v>-10.79</v>
      </c>
      <c r="Q28" s="24">
        <v>2.44</v>
      </c>
      <c r="S28" s="21">
        <v>10</v>
      </c>
      <c r="T28" s="24">
        <v>-11.76</v>
      </c>
      <c r="U28" s="24">
        <v>4.17</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-13.710999999999999</v>
      </c>
      <c r="I30" s="24">
        <f>AVERAGE(I19:I28)</f>
        <v>4.3859999999999992</v>
      </c>
      <c r="K30" s="21" t="s">
        <v>21</v>
      </c>
      <c r="L30" s="24">
        <f>AVERAGE(L19:L28)</f>
        <v>-12.258000000000003</v>
      </c>
      <c r="M30" s="24">
        <f>AVERAGE(M19:M28)</f>
        <v>4.1639999999999997</v>
      </c>
      <c r="O30" s="21" t="s">
        <v>21</v>
      </c>
      <c r="P30" s="24">
        <f>AVERAGE(P19:P28)</f>
        <v>-13.800999999999998</v>
      </c>
      <c r="Q30" s="24">
        <f>AVERAGE(Q19:Q28)</f>
        <v>3.5505999999999993</v>
      </c>
      <c r="S30" s="21" t="s">
        <v>21</v>
      </c>
      <c r="T30" s="24">
        <f>AVERAGE(T19:T28)</f>
        <v>-11.183</v>
      </c>
      <c r="U30" s="24">
        <f>AVERAGE(U19:U28)</f>
        <v>3.13</v>
      </c>
    </row>
    <row r="31" spans="1:21" x14ac:dyDescent="0.25">
      <c r="A31" s="45"/>
      <c r="B31" s="49"/>
      <c r="C31" s="49"/>
      <c r="D31" s="49"/>
      <c r="E31" s="49"/>
      <c r="G31" s="21" t="s">
        <v>22</v>
      </c>
      <c r="H31" s="24">
        <f>(STDEV(H19:H28))/(SQRT(COUNT(H19:H28)))</f>
        <v>0.51923544220753048</v>
      </c>
      <c r="I31" s="24">
        <f>(STDEV(I19:I28))/(SQRT(COUNT(I19:I28)))</f>
        <v>0.34472275494631693</v>
      </c>
      <c r="K31" s="21" t="s">
        <v>22</v>
      </c>
      <c r="L31" s="24">
        <f>(STDEV(L19:L28))/(SQRT(COUNT(L19:L28)))</f>
        <v>1.0499860316531175</v>
      </c>
      <c r="M31" s="24">
        <f>(STDEV(M19:M28))/(SQRT(COUNT(M19:M28)))</f>
        <v>0.59751931628469801</v>
      </c>
      <c r="O31" s="21" t="s">
        <v>22</v>
      </c>
      <c r="P31" s="24">
        <f>(STDEV(P19:P28))/(SQRT(COUNT(P19:P28)))</f>
        <v>1.1509768315073372</v>
      </c>
      <c r="Q31" s="24">
        <f>(STDEV(Q19:Q28))/(SQRT(COUNT(Q19:Q28)))</f>
        <v>0.30391139790698551</v>
      </c>
      <c r="S31" s="21" t="s">
        <v>22</v>
      </c>
      <c r="T31" s="24">
        <f>(STDEV(T19:T28))/(SQRT(COUNT(T19:T28)))</f>
        <v>0.53773196544995128</v>
      </c>
      <c r="U31" s="24">
        <f>(STDEV(U19:U28))/(SQRT(COUNT(U19:U28)))</f>
        <v>0.22510738178330231</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709</v>
      </c>
      <c r="I34" s="27"/>
      <c r="K34" s="26" t="s">
        <v>25</v>
      </c>
      <c r="L34" s="27" t="s">
        <v>711</v>
      </c>
      <c r="M34" s="27"/>
      <c r="O34" s="26" t="s">
        <v>25</v>
      </c>
      <c r="P34" s="27" t="s">
        <v>714</v>
      </c>
      <c r="Q34" s="27"/>
      <c r="S34" s="26" t="s">
        <v>25</v>
      </c>
      <c r="T34" s="27" t="s">
        <v>718</v>
      </c>
      <c r="U34" s="27"/>
    </row>
    <row r="35" spans="1:21" x14ac:dyDescent="0.25">
      <c r="A35" s="45"/>
      <c r="B35" s="45"/>
      <c r="C35" s="45"/>
      <c r="D35" s="46"/>
      <c r="E35" s="47"/>
      <c r="G35" t="s">
        <v>26</v>
      </c>
      <c r="H35" t="s">
        <v>710</v>
      </c>
      <c r="K35" t="s">
        <v>26</v>
      </c>
      <c r="L35" t="s">
        <v>712</v>
      </c>
      <c r="O35" t="s">
        <v>26</v>
      </c>
      <c r="P35" t="s">
        <v>716</v>
      </c>
      <c r="S35" t="s">
        <v>26</v>
      </c>
      <c r="T35" t="s">
        <v>719</v>
      </c>
    </row>
    <row r="36" spans="1:21" x14ac:dyDescent="0.25">
      <c r="A36" s="45"/>
      <c r="B36" s="45"/>
      <c r="C36" s="45"/>
      <c r="D36" s="46"/>
      <c r="E36" s="47"/>
    </row>
    <row r="37" spans="1:21" x14ac:dyDescent="0.25">
      <c r="A37" s="45"/>
      <c r="B37" s="45"/>
      <c r="C37" s="45"/>
      <c r="D37" s="45"/>
      <c r="E37" s="45"/>
    </row>
    <row r="38" spans="1:21" x14ac:dyDescent="0.25">
      <c r="A38" s="45"/>
      <c r="B38" s="45"/>
      <c r="C38" s="45"/>
      <c r="D38" s="45"/>
      <c r="E38" s="45"/>
      <c r="G38" s="10" t="s">
        <v>2</v>
      </c>
      <c r="H38" s="11" t="s">
        <v>708</v>
      </c>
      <c r="K38" s="10" t="s">
        <v>2</v>
      </c>
      <c r="L38" s="11" t="s">
        <v>708</v>
      </c>
      <c r="O38" s="10" t="s">
        <v>2</v>
      </c>
      <c r="P38" s="11" t="s">
        <v>708</v>
      </c>
      <c r="S38" s="10" t="s">
        <v>2</v>
      </c>
      <c r="T38" s="11" t="s">
        <v>708</v>
      </c>
    </row>
    <row r="39" spans="1:21" x14ac:dyDescent="0.25">
      <c r="A39" s="45"/>
      <c r="B39" s="45"/>
      <c r="C39" s="45"/>
      <c r="D39" s="45"/>
      <c r="E39" s="45"/>
      <c r="G39" s="10" t="s">
        <v>3</v>
      </c>
      <c r="H39" s="11" t="s">
        <v>403</v>
      </c>
      <c r="K39" s="10" t="s">
        <v>3</v>
      </c>
      <c r="L39" s="11" t="s">
        <v>564</v>
      </c>
      <c r="O39" s="10" t="s">
        <v>3</v>
      </c>
      <c r="P39" s="11" t="s">
        <v>713</v>
      </c>
      <c r="S39" s="10" t="s">
        <v>3</v>
      </c>
      <c r="T39" s="11" t="s">
        <v>717</v>
      </c>
    </row>
    <row r="40" spans="1:21" x14ac:dyDescent="0.25">
      <c r="G40" s="13" t="s">
        <v>4</v>
      </c>
      <c r="H40" s="13"/>
      <c r="K40" s="13" t="s">
        <v>4</v>
      </c>
      <c r="L40" s="13"/>
      <c r="O40" s="13" t="s">
        <v>4</v>
      </c>
      <c r="P40" s="13"/>
      <c r="S40" s="13" t="s">
        <v>4</v>
      </c>
      <c r="T40" s="13"/>
    </row>
    <row r="41" spans="1:21" x14ac:dyDescent="0.25">
      <c r="G41" s="13" t="s">
        <v>6</v>
      </c>
      <c r="H41" s="15">
        <v>17</v>
      </c>
      <c r="K41" s="13" t="s">
        <v>6</v>
      </c>
      <c r="L41" s="15">
        <v>19</v>
      </c>
      <c r="O41" s="13" t="s">
        <v>6</v>
      </c>
      <c r="P41" s="15">
        <v>14</v>
      </c>
      <c r="S41" s="13" t="s">
        <v>6</v>
      </c>
      <c r="T41" s="15">
        <v>15</v>
      </c>
    </row>
    <row r="42" spans="1:21" x14ac:dyDescent="0.25">
      <c r="G42" s="13" t="s">
        <v>8</v>
      </c>
      <c r="H42" s="15">
        <v>0.21</v>
      </c>
      <c r="K42" s="13" t="s">
        <v>8</v>
      </c>
      <c r="L42" s="15">
        <v>0.22</v>
      </c>
      <c r="O42" s="13" t="s">
        <v>8</v>
      </c>
      <c r="P42" s="15">
        <v>0.19</v>
      </c>
      <c r="S42" s="13" t="s">
        <v>8</v>
      </c>
      <c r="T42" s="15">
        <v>0.2</v>
      </c>
    </row>
    <row r="43" spans="1:21" x14ac:dyDescent="0.25">
      <c r="G43" s="13" t="s">
        <v>10</v>
      </c>
      <c r="H43" s="15">
        <v>15.89</v>
      </c>
      <c r="K43" s="13" t="s">
        <v>10</v>
      </c>
      <c r="L43" s="15">
        <v>17.41</v>
      </c>
      <c r="O43" s="13" t="s">
        <v>10</v>
      </c>
      <c r="P43" s="15">
        <v>17.010000000000002</v>
      </c>
      <c r="S43" s="13" t="s">
        <v>10</v>
      </c>
      <c r="T43" s="15">
        <v>16.690000000000001</v>
      </c>
    </row>
    <row r="44" spans="1:21" x14ac:dyDescent="0.25">
      <c r="G44" s="13" t="s">
        <v>12</v>
      </c>
      <c r="H44" s="15">
        <v>314</v>
      </c>
      <c r="K44" s="13" t="s">
        <v>12</v>
      </c>
      <c r="L44" s="15">
        <v>219</v>
      </c>
      <c r="O44" s="13" t="s">
        <v>12</v>
      </c>
      <c r="P44" s="15">
        <v>264</v>
      </c>
      <c r="S44" s="13" t="s">
        <v>12</v>
      </c>
      <c r="T44" s="15">
        <v>288</v>
      </c>
    </row>
    <row r="45" spans="1:21" x14ac:dyDescent="0.25">
      <c r="G45" s="13" t="s">
        <v>14</v>
      </c>
      <c r="H45" s="15">
        <v>794</v>
      </c>
      <c r="K45" s="13" t="s">
        <v>14</v>
      </c>
      <c r="L45" s="15">
        <v>1069</v>
      </c>
      <c r="O45" s="13" t="s">
        <v>14</v>
      </c>
      <c r="P45" s="15">
        <v>1287</v>
      </c>
      <c r="S45" s="13" t="s">
        <v>14</v>
      </c>
      <c r="T45" s="15">
        <v>1102</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-14.38</v>
      </c>
      <c r="I49" s="24">
        <v>3.58</v>
      </c>
      <c r="K49" s="21">
        <v>1</v>
      </c>
      <c r="L49" s="24">
        <v>-16.37</v>
      </c>
      <c r="M49" s="24">
        <v>3.05</v>
      </c>
      <c r="O49" s="21">
        <v>1</v>
      </c>
      <c r="P49" s="24">
        <v>-19.760000000000002</v>
      </c>
      <c r="Q49" s="24">
        <v>2.76</v>
      </c>
      <c r="S49" s="21">
        <v>1</v>
      </c>
      <c r="T49" s="24">
        <v>-10.25</v>
      </c>
      <c r="U49" s="24">
        <v>2.97</v>
      </c>
    </row>
    <row r="50" spans="7:21" x14ac:dyDescent="0.25">
      <c r="G50" s="21">
        <v>2</v>
      </c>
      <c r="H50" s="24">
        <v>-13.38</v>
      </c>
      <c r="I50" s="24">
        <v>3.77</v>
      </c>
      <c r="K50" s="21">
        <v>2</v>
      </c>
      <c r="L50" s="24">
        <v>-15.53</v>
      </c>
      <c r="M50" s="24">
        <v>3.18</v>
      </c>
      <c r="O50" s="21">
        <v>2</v>
      </c>
      <c r="P50" s="24">
        <v>-9.6</v>
      </c>
      <c r="Q50" s="24">
        <v>2.79</v>
      </c>
      <c r="S50" s="21">
        <v>2</v>
      </c>
      <c r="T50" s="24">
        <v>-17.510000000000002</v>
      </c>
      <c r="U50" s="24">
        <v>3.1</v>
      </c>
    </row>
    <row r="51" spans="7:21" x14ac:dyDescent="0.25">
      <c r="G51" s="21">
        <v>3</v>
      </c>
      <c r="H51" s="24">
        <v>-12.36</v>
      </c>
      <c r="I51" s="24">
        <v>4.3899999999999997</v>
      </c>
      <c r="K51" s="21">
        <v>3</v>
      </c>
      <c r="L51" s="24">
        <v>-17.260000000000002</v>
      </c>
      <c r="M51" s="24">
        <v>3.27</v>
      </c>
      <c r="O51" s="21">
        <v>3</v>
      </c>
      <c r="P51" s="24">
        <v>-14.24</v>
      </c>
      <c r="Q51" s="24">
        <v>5.16</v>
      </c>
      <c r="S51" s="21">
        <v>3</v>
      </c>
      <c r="T51" s="24">
        <v>-17.510000000000002</v>
      </c>
      <c r="U51" s="24">
        <v>3.53</v>
      </c>
    </row>
    <row r="52" spans="7:21" x14ac:dyDescent="0.25">
      <c r="G52" s="21">
        <v>4</v>
      </c>
      <c r="H52" s="24">
        <v>-15.47</v>
      </c>
      <c r="I52" s="24">
        <v>3.91</v>
      </c>
      <c r="K52" s="21">
        <v>4</v>
      </c>
      <c r="L52" s="24">
        <v>-18.149999999999999</v>
      </c>
      <c r="M52" s="24">
        <v>3.51</v>
      </c>
      <c r="O52" s="21">
        <v>4</v>
      </c>
      <c r="P52" s="24">
        <v>-18.190000000000001</v>
      </c>
      <c r="Q52" s="24">
        <v>2.92</v>
      </c>
      <c r="S52" s="21">
        <v>4</v>
      </c>
      <c r="T52" s="24">
        <v>-10.27</v>
      </c>
      <c r="U52" s="24">
        <v>2.83</v>
      </c>
    </row>
    <row r="53" spans="7:21" x14ac:dyDescent="0.25">
      <c r="G53" s="21">
        <v>5</v>
      </c>
      <c r="H53" s="24">
        <v>-12.39</v>
      </c>
      <c r="I53" s="24">
        <v>3.56</v>
      </c>
      <c r="K53" s="21">
        <v>5</v>
      </c>
      <c r="L53" s="24">
        <v>-19.91</v>
      </c>
      <c r="M53" s="24">
        <v>6.22</v>
      </c>
      <c r="O53" s="21">
        <v>5</v>
      </c>
      <c r="P53" s="24">
        <v>-17.41</v>
      </c>
      <c r="Q53" s="24">
        <v>4.99</v>
      </c>
      <c r="S53" s="21">
        <v>5</v>
      </c>
      <c r="T53" s="24">
        <v>-11.7</v>
      </c>
      <c r="U53" s="24">
        <v>2.39</v>
      </c>
    </row>
    <row r="54" spans="7:21" x14ac:dyDescent="0.25">
      <c r="G54" s="21">
        <v>6</v>
      </c>
      <c r="H54" s="24">
        <v>-12.41</v>
      </c>
      <c r="I54" s="24">
        <v>3.98</v>
      </c>
      <c r="K54" s="21">
        <v>6</v>
      </c>
      <c r="L54" s="24">
        <v>-15.6</v>
      </c>
      <c r="M54" s="24">
        <v>3.94</v>
      </c>
      <c r="O54" s="21">
        <v>6</v>
      </c>
      <c r="P54" s="24">
        <v>-16.649999999999999</v>
      </c>
      <c r="Q54" s="24">
        <v>4.13</v>
      </c>
      <c r="S54" s="21">
        <v>6</v>
      </c>
      <c r="T54" s="24">
        <v>-8.85</v>
      </c>
      <c r="U54" s="24">
        <v>2.92</v>
      </c>
    </row>
    <row r="55" spans="7:21" x14ac:dyDescent="0.25">
      <c r="G55" s="21">
        <v>7</v>
      </c>
      <c r="H55" s="24">
        <v>-12.42</v>
      </c>
      <c r="I55" s="24">
        <v>3.59</v>
      </c>
      <c r="K55" s="21">
        <v>7</v>
      </c>
      <c r="L55" s="24">
        <v>-16.47</v>
      </c>
      <c r="M55" s="24">
        <v>3.26</v>
      </c>
      <c r="O55" s="21">
        <v>7</v>
      </c>
      <c r="P55" s="24">
        <v>-8.0299999999999994</v>
      </c>
      <c r="Q55" s="24">
        <v>2.86</v>
      </c>
      <c r="S55" s="21">
        <v>7</v>
      </c>
      <c r="T55" s="24">
        <v>-11.67</v>
      </c>
      <c r="U55" s="24">
        <v>2.85</v>
      </c>
    </row>
    <row r="56" spans="7:21" x14ac:dyDescent="0.25">
      <c r="G56" s="21">
        <v>8</v>
      </c>
      <c r="H56" s="24">
        <v>-3.11</v>
      </c>
      <c r="I56" s="24">
        <v>3.77</v>
      </c>
      <c r="K56" s="21">
        <v>8</v>
      </c>
      <c r="L56" s="24">
        <v>-15.62</v>
      </c>
      <c r="M56" s="24">
        <v>3.4</v>
      </c>
      <c r="O56" s="21">
        <v>8</v>
      </c>
      <c r="P56" s="24">
        <v>-12.65</v>
      </c>
      <c r="Q56" s="24">
        <v>5.73</v>
      </c>
      <c r="S56" s="21">
        <v>8</v>
      </c>
      <c r="T56" s="24">
        <v>-11.65</v>
      </c>
      <c r="U56" s="24">
        <v>5.58</v>
      </c>
    </row>
    <row r="57" spans="7:21" x14ac:dyDescent="0.25">
      <c r="G57" s="21">
        <v>9</v>
      </c>
      <c r="H57" s="24">
        <v>-12.43</v>
      </c>
      <c r="I57" s="24">
        <v>3.95</v>
      </c>
      <c r="K57" s="21">
        <v>9</v>
      </c>
      <c r="L57" s="24">
        <v>-17.37</v>
      </c>
      <c r="M57" s="24">
        <v>4.22</v>
      </c>
      <c r="O57" s="21">
        <v>9</v>
      </c>
      <c r="P57" s="24">
        <v>-17.38</v>
      </c>
      <c r="Q57" s="24">
        <v>3.9</v>
      </c>
      <c r="S57" s="21">
        <v>9</v>
      </c>
      <c r="T57" s="24">
        <v>-8.82</v>
      </c>
      <c r="U57" s="24">
        <v>2.61</v>
      </c>
    </row>
    <row r="58" spans="7:21" x14ac:dyDescent="0.25">
      <c r="G58" s="21">
        <v>10</v>
      </c>
      <c r="H58" s="24">
        <v>-11.41</v>
      </c>
      <c r="I58" s="24">
        <v>3.64</v>
      </c>
      <c r="K58" s="21">
        <v>10</v>
      </c>
      <c r="L58" s="24">
        <v>-17.37</v>
      </c>
      <c r="M58" s="24">
        <v>3.38</v>
      </c>
      <c r="O58" s="21">
        <v>10</v>
      </c>
      <c r="P58" s="24">
        <v>-17.39</v>
      </c>
      <c r="Q58" s="24">
        <v>3.18</v>
      </c>
      <c r="S58" s="21">
        <v>10</v>
      </c>
      <c r="T58" s="24">
        <v>-19.649999999999999</v>
      </c>
      <c r="U58" s="24">
        <v>5.4</v>
      </c>
    </row>
    <row r="59" spans="7:21" x14ac:dyDescent="0.25">
      <c r="G59" s="21"/>
      <c r="H59" s="25"/>
      <c r="I59" s="25"/>
      <c r="K59" s="21"/>
      <c r="L59" s="25"/>
      <c r="M59" s="25"/>
      <c r="O59" s="21"/>
      <c r="P59" s="25"/>
      <c r="Q59" s="25"/>
      <c r="S59" s="21"/>
      <c r="T59" s="25"/>
      <c r="U59" s="25"/>
    </row>
    <row r="60" spans="7:21" x14ac:dyDescent="0.25">
      <c r="G60" s="21" t="s">
        <v>21</v>
      </c>
      <c r="H60" s="24">
        <f>AVERAGE(H49:H58)</f>
        <v>-11.975999999999999</v>
      </c>
      <c r="I60" s="24">
        <f>AVERAGE(I49:I58)</f>
        <v>3.8140000000000001</v>
      </c>
      <c r="K60" s="21" t="s">
        <v>21</v>
      </c>
      <c r="L60" s="24">
        <f>AVERAGE(L49:L58)</f>
        <v>-16.965</v>
      </c>
      <c r="M60" s="24">
        <f>AVERAGE(M49:M58)</f>
        <v>3.7429999999999999</v>
      </c>
      <c r="O60" s="21" t="s">
        <v>21</v>
      </c>
      <c r="P60" s="24">
        <f>AVERAGE(P49:P58)</f>
        <v>-15.13</v>
      </c>
      <c r="Q60" s="24">
        <f>AVERAGE(Q49:Q58)</f>
        <v>3.8420000000000001</v>
      </c>
      <c r="S60" s="21" t="s">
        <v>21</v>
      </c>
      <c r="T60" s="24">
        <f>AVERAGE(T49:T58)</f>
        <v>-12.788000000000002</v>
      </c>
      <c r="U60" s="24">
        <f>AVERAGE(U49:U58)</f>
        <v>3.4180000000000001</v>
      </c>
    </row>
    <row r="61" spans="7:21" x14ac:dyDescent="0.25">
      <c r="G61" s="21" t="s">
        <v>22</v>
      </c>
      <c r="H61" s="24">
        <f>(STDEV(H49:H58))/(SQRT(COUNT(H49:H58)))</f>
        <v>1.053012820434776</v>
      </c>
      <c r="I61" s="24">
        <f>(STDEV(I49:I58))/(SQRT(COUNT(I49:I58)))</f>
        <v>8.1010287412566703E-2</v>
      </c>
      <c r="K61" s="21" t="s">
        <v>22</v>
      </c>
      <c r="L61" s="24">
        <f>(STDEV(L49:L58))/(SQRT(COUNT(L49:L58)))</f>
        <v>0.43234309934999032</v>
      </c>
      <c r="M61" s="24">
        <f>(STDEV(M49:M58))/(SQRT(COUNT(M49:M58)))</f>
        <v>0.29739255762936195</v>
      </c>
      <c r="O61" s="21" t="s">
        <v>22</v>
      </c>
      <c r="P61" s="24">
        <f>(STDEV(P49:P58))/(SQRT(COUNT(P49:P58)))</f>
        <v>1.2311367827247215</v>
      </c>
      <c r="Q61" s="24">
        <f>(STDEV(Q49:Q58))/(SQRT(COUNT(Q49:Q58)))</f>
        <v>0.35333270440195602</v>
      </c>
      <c r="S61" s="21" t="s">
        <v>22</v>
      </c>
      <c r="T61" s="24">
        <f>(STDEV(T49:T58))/(SQRT(COUNT(T49:T58)))</f>
        <v>1.2447443289464868</v>
      </c>
      <c r="U61" s="24">
        <f>(STDEV(U49:U58))/(SQRT(COUNT(U49:U58)))</f>
        <v>0.35812722754785231</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720</v>
      </c>
      <c r="I64" s="27"/>
      <c r="K64" s="26" t="s">
        <v>25</v>
      </c>
      <c r="L64" s="27" t="s">
        <v>722</v>
      </c>
      <c r="M64" s="27"/>
      <c r="O64" s="26" t="s">
        <v>25</v>
      </c>
      <c r="P64" s="27" t="s">
        <v>724</v>
      </c>
      <c r="Q64" s="27"/>
      <c r="S64" s="26" t="s">
        <v>25</v>
      </c>
      <c r="T64" s="27" t="s">
        <v>726</v>
      </c>
      <c r="U64" s="27"/>
    </row>
    <row r="65" spans="7:21" x14ac:dyDescent="0.25">
      <c r="G65" t="s">
        <v>26</v>
      </c>
      <c r="H65" t="s">
        <v>721</v>
      </c>
      <c r="K65" t="s">
        <v>26</v>
      </c>
      <c r="L65" t="s">
        <v>723</v>
      </c>
      <c r="O65" t="s">
        <v>26</v>
      </c>
      <c r="P65" t="s">
        <v>725</v>
      </c>
      <c r="S65" t="s">
        <v>26</v>
      </c>
      <c r="T65" t="s">
        <v>727</v>
      </c>
    </row>
    <row r="68" spans="7:21" x14ac:dyDescent="0.25">
      <c r="G68" s="10" t="s">
        <v>2</v>
      </c>
      <c r="H68" s="11" t="s">
        <v>708</v>
      </c>
      <c r="K68" s="10" t="s">
        <v>2</v>
      </c>
      <c r="L68" s="11" t="s">
        <v>708</v>
      </c>
      <c r="O68" s="10" t="s">
        <v>2</v>
      </c>
      <c r="P68" s="11" t="s">
        <v>708</v>
      </c>
      <c r="S68" s="10" t="s">
        <v>2</v>
      </c>
      <c r="T68" s="11" t="s">
        <v>708</v>
      </c>
    </row>
    <row r="69" spans="7:21" x14ac:dyDescent="0.25">
      <c r="G69" s="10" t="s">
        <v>3</v>
      </c>
      <c r="H69" s="11" t="s">
        <v>403</v>
      </c>
      <c r="K69" s="10" t="s">
        <v>3</v>
      </c>
      <c r="L69" s="11" t="s">
        <v>564</v>
      </c>
      <c r="O69" s="10" t="s">
        <v>3</v>
      </c>
      <c r="P69" s="11" t="s">
        <v>713</v>
      </c>
      <c r="S69" s="10" t="s">
        <v>3</v>
      </c>
      <c r="T69" s="11" t="s">
        <v>717</v>
      </c>
    </row>
    <row r="70" spans="7:21" x14ac:dyDescent="0.25">
      <c r="G70" s="13" t="s">
        <v>4</v>
      </c>
      <c r="H70" s="13"/>
      <c r="K70" s="13" t="s">
        <v>4</v>
      </c>
      <c r="L70" s="13"/>
      <c r="O70" s="13" t="s">
        <v>4</v>
      </c>
      <c r="P70" s="13"/>
      <c r="S70" s="13" t="s">
        <v>4</v>
      </c>
      <c r="T70" s="13"/>
    </row>
    <row r="71" spans="7:21" x14ac:dyDescent="0.25">
      <c r="G71" s="13" t="s">
        <v>6</v>
      </c>
      <c r="H71" s="15">
        <v>17</v>
      </c>
      <c r="K71" s="13" t="s">
        <v>6</v>
      </c>
      <c r="L71" s="15">
        <v>19</v>
      </c>
      <c r="O71" s="13" t="s">
        <v>6</v>
      </c>
      <c r="P71" s="15">
        <v>16</v>
      </c>
      <c r="S71" s="13" t="s">
        <v>6</v>
      </c>
      <c r="T71" s="15">
        <v>16</v>
      </c>
    </row>
    <row r="72" spans="7:21" x14ac:dyDescent="0.25">
      <c r="G72" s="13" t="s">
        <v>8</v>
      </c>
      <c r="H72" s="15">
        <v>0.21</v>
      </c>
      <c r="K72" s="13" t="s">
        <v>8</v>
      </c>
      <c r="L72" s="15">
        <v>0.22</v>
      </c>
      <c r="O72" s="13" t="s">
        <v>8</v>
      </c>
      <c r="P72" s="15">
        <v>0.2</v>
      </c>
      <c r="S72" s="13" t="s">
        <v>8</v>
      </c>
      <c r="T72" s="15">
        <v>0.2</v>
      </c>
    </row>
    <row r="73" spans="7:21" x14ac:dyDescent="0.25">
      <c r="G73" s="13" t="s">
        <v>10</v>
      </c>
      <c r="H73" s="15">
        <v>15.91</v>
      </c>
      <c r="K73" s="13" t="s">
        <v>10</v>
      </c>
      <c r="L73" s="15">
        <v>17.32</v>
      </c>
      <c r="O73" s="13" t="s">
        <v>10</v>
      </c>
      <c r="P73" s="15">
        <v>16.54</v>
      </c>
      <c r="S73" s="13" t="s">
        <v>10</v>
      </c>
      <c r="T73" s="15">
        <v>16.670000000000002</v>
      </c>
    </row>
    <row r="74" spans="7:21" x14ac:dyDescent="0.25">
      <c r="G74" s="13" t="s">
        <v>12</v>
      </c>
      <c r="H74" s="15">
        <v>418</v>
      </c>
      <c r="K74" s="13" t="s">
        <v>12</v>
      </c>
      <c r="L74" s="15">
        <v>202</v>
      </c>
      <c r="O74" s="13" t="s">
        <v>12</v>
      </c>
      <c r="P74" s="15">
        <v>219</v>
      </c>
      <c r="S74" s="13" t="s">
        <v>12</v>
      </c>
      <c r="T74" s="15">
        <v>245</v>
      </c>
    </row>
    <row r="75" spans="7:21" x14ac:dyDescent="0.25">
      <c r="G75" s="13" t="s">
        <v>14</v>
      </c>
      <c r="H75" s="15">
        <v>873</v>
      </c>
      <c r="K75" s="13" t="s">
        <v>14</v>
      </c>
      <c r="L75" s="15">
        <v>1073</v>
      </c>
      <c r="O75" s="13" t="s">
        <v>14</v>
      </c>
      <c r="P75" s="15">
        <v>1379</v>
      </c>
      <c r="S75" s="13" t="s">
        <v>14</v>
      </c>
      <c r="T75" s="15">
        <v>1104</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-15.43</v>
      </c>
      <c r="I79" s="24">
        <v>3.88</v>
      </c>
      <c r="K79" s="21">
        <v>1</v>
      </c>
      <c r="L79" s="24">
        <v>-14.69</v>
      </c>
      <c r="M79" s="24">
        <v>3.9</v>
      </c>
      <c r="O79" s="21">
        <v>1</v>
      </c>
      <c r="P79" s="24">
        <v>-20.25</v>
      </c>
      <c r="Q79" s="24">
        <v>3.02</v>
      </c>
      <c r="S79" s="21">
        <v>1</v>
      </c>
      <c r="T79" s="24">
        <v>-11.67</v>
      </c>
      <c r="U79" s="24">
        <v>4.09</v>
      </c>
    </row>
    <row r="80" spans="7:21" x14ac:dyDescent="0.25">
      <c r="G80" s="21">
        <v>2</v>
      </c>
      <c r="H80" s="24">
        <v>-17.54</v>
      </c>
      <c r="I80" s="24">
        <v>5.15</v>
      </c>
      <c r="K80" s="21">
        <v>2</v>
      </c>
      <c r="L80" s="24">
        <v>-15.56</v>
      </c>
      <c r="M80" s="24">
        <v>4.1399999999999997</v>
      </c>
      <c r="O80" s="21">
        <v>2</v>
      </c>
      <c r="P80" s="24">
        <v>-17.87</v>
      </c>
      <c r="Q80" s="24">
        <v>2.83</v>
      </c>
      <c r="S80" s="21">
        <v>2</v>
      </c>
      <c r="T80" s="24">
        <v>-16.04</v>
      </c>
      <c r="U80" s="24">
        <v>2.65</v>
      </c>
    </row>
    <row r="81" spans="7:21" x14ac:dyDescent="0.25">
      <c r="G81" s="21">
        <v>3</v>
      </c>
      <c r="H81" s="24">
        <v>-13.43</v>
      </c>
      <c r="I81" s="24">
        <v>4.04</v>
      </c>
      <c r="K81" s="21">
        <v>3</v>
      </c>
      <c r="L81" s="24">
        <v>-14.74</v>
      </c>
      <c r="M81" s="24">
        <v>5.5</v>
      </c>
      <c r="O81" s="21">
        <v>3</v>
      </c>
      <c r="P81" s="24">
        <v>-16.239999999999998</v>
      </c>
      <c r="Q81" s="24">
        <v>4.0599999999999996</v>
      </c>
      <c r="S81" s="21">
        <v>3</v>
      </c>
      <c r="T81" s="24">
        <v>-16.02</v>
      </c>
      <c r="U81" s="24">
        <v>2.68</v>
      </c>
    </row>
    <row r="82" spans="7:21" x14ac:dyDescent="0.25">
      <c r="G82" s="21">
        <v>4</v>
      </c>
      <c r="H82" s="24">
        <v>-13.44</v>
      </c>
      <c r="I82" s="24">
        <v>4.5599999999999996</v>
      </c>
      <c r="K82" s="21">
        <v>4</v>
      </c>
      <c r="L82" s="24">
        <v>-13.01</v>
      </c>
      <c r="M82" s="24">
        <v>2.94</v>
      </c>
      <c r="O82" s="21">
        <v>4</v>
      </c>
      <c r="P82" s="24">
        <v>-12.18</v>
      </c>
      <c r="Q82" s="24">
        <v>4.71</v>
      </c>
      <c r="S82" s="21">
        <v>4</v>
      </c>
      <c r="T82" s="24">
        <v>-18.21</v>
      </c>
      <c r="U82" s="24">
        <v>2.69</v>
      </c>
    </row>
    <row r="83" spans="7:21" x14ac:dyDescent="0.25">
      <c r="G83" s="21">
        <v>5</v>
      </c>
      <c r="H83" s="24">
        <v>-11.37</v>
      </c>
      <c r="I83" s="24">
        <v>4.26</v>
      </c>
      <c r="K83" s="21">
        <v>5</v>
      </c>
      <c r="L83" s="24">
        <v>-9.5399999999999991</v>
      </c>
      <c r="M83" s="24">
        <v>4.24</v>
      </c>
      <c r="O83" s="21">
        <v>5</v>
      </c>
      <c r="P83" s="24">
        <v>-17.03</v>
      </c>
      <c r="Q83" s="24">
        <v>3.28</v>
      </c>
      <c r="S83" s="21">
        <v>5</v>
      </c>
      <c r="T83" s="24">
        <v>-10.28</v>
      </c>
      <c r="U83" s="24">
        <v>2.5499999999999998</v>
      </c>
    </row>
    <row r="84" spans="7:21" x14ac:dyDescent="0.25">
      <c r="G84" s="21">
        <v>6</v>
      </c>
      <c r="H84" s="24">
        <v>-11.38</v>
      </c>
      <c r="I84" s="24">
        <v>7.9</v>
      </c>
      <c r="K84" s="21">
        <v>6</v>
      </c>
      <c r="L84" s="24">
        <v>-13.05</v>
      </c>
      <c r="M84" s="24">
        <v>3.17</v>
      </c>
      <c r="O84" s="21">
        <v>6</v>
      </c>
      <c r="P84" s="24">
        <v>-8.11</v>
      </c>
      <c r="Q84" s="24">
        <v>3.05</v>
      </c>
      <c r="S84" s="21">
        <v>6</v>
      </c>
      <c r="T84" s="24">
        <v>-10.27</v>
      </c>
      <c r="U84" s="24">
        <v>2.63</v>
      </c>
    </row>
    <row r="85" spans="7:21" x14ac:dyDescent="0.25">
      <c r="G85" s="21">
        <v>7</v>
      </c>
      <c r="H85" s="24">
        <v>-14.52</v>
      </c>
      <c r="I85" s="24">
        <v>5.59</v>
      </c>
      <c r="K85" s="21">
        <v>7</v>
      </c>
      <c r="L85" s="24">
        <v>-13.93</v>
      </c>
      <c r="M85" s="24">
        <v>3.48</v>
      </c>
      <c r="O85" s="21">
        <v>7</v>
      </c>
      <c r="P85" s="24">
        <v>-17</v>
      </c>
      <c r="Q85" s="24">
        <v>4.3600000000000003</v>
      </c>
      <c r="S85" s="21">
        <v>7</v>
      </c>
      <c r="T85" s="24">
        <v>-7.39</v>
      </c>
      <c r="U85" s="24">
        <v>7.49</v>
      </c>
    </row>
    <row r="86" spans="7:21" x14ac:dyDescent="0.25">
      <c r="G86" s="21">
        <v>8</v>
      </c>
      <c r="H86" s="24">
        <v>-12.45</v>
      </c>
      <c r="I86" s="24">
        <v>4.37</v>
      </c>
      <c r="K86" s="21">
        <v>8</v>
      </c>
      <c r="L86" s="24">
        <v>-12.19</v>
      </c>
      <c r="M86" s="24">
        <v>3.78</v>
      </c>
      <c r="O86" s="21">
        <v>8</v>
      </c>
      <c r="P86" s="24">
        <v>-15.38</v>
      </c>
      <c r="Q86" s="24">
        <v>2.73</v>
      </c>
      <c r="S86" s="21">
        <v>8</v>
      </c>
      <c r="T86" s="24">
        <v>-8.8000000000000007</v>
      </c>
      <c r="U86" s="24">
        <v>2.64</v>
      </c>
    </row>
    <row r="87" spans="7:21" x14ac:dyDescent="0.25">
      <c r="G87" s="21">
        <v>9</v>
      </c>
      <c r="H87" s="24">
        <v>-18.73</v>
      </c>
      <c r="I87" s="24">
        <v>3.57</v>
      </c>
      <c r="K87" s="21">
        <v>9</v>
      </c>
      <c r="L87" s="24">
        <v>-13.93</v>
      </c>
      <c r="M87" s="24">
        <v>3.09</v>
      </c>
      <c r="O87" s="21">
        <v>9</v>
      </c>
      <c r="P87" s="24">
        <v>-14.58</v>
      </c>
      <c r="Q87" s="24">
        <v>3.02</v>
      </c>
      <c r="S87" s="21">
        <v>9</v>
      </c>
      <c r="T87" s="24">
        <v>-13.12</v>
      </c>
      <c r="U87" s="24">
        <v>3.37</v>
      </c>
    </row>
    <row r="88" spans="7:21" x14ac:dyDescent="0.25">
      <c r="G88" s="21">
        <v>10</v>
      </c>
      <c r="H88" s="24">
        <v>-13.52</v>
      </c>
      <c r="I88" s="24">
        <v>4.0999999999999996</v>
      </c>
      <c r="K88" s="21">
        <v>10</v>
      </c>
      <c r="L88" s="24">
        <v>-12.22</v>
      </c>
      <c r="M88" s="24">
        <v>3.4</v>
      </c>
      <c r="O88" s="21">
        <v>10</v>
      </c>
      <c r="P88" s="24">
        <v>-11.35</v>
      </c>
      <c r="Q88" s="24">
        <v>7.21</v>
      </c>
      <c r="S88" s="21">
        <v>10</v>
      </c>
      <c r="T88" s="24">
        <v>-14.54</v>
      </c>
      <c r="U88" s="24">
        <v>2.37</v>
      </c>
    </row>
    <row r="89" spans="7:21" x14ac:dyDescent="0.25">
      <c r="G89" s="21"/>
      <c r="H89" s="25"/>
      <c r="I89" s="25"/>
      <c r="K89" s="21"/>
      <c r="L89" s="25"/>
      <c r="M89" s="25"/>
      <c r="O89" s="21"/>
      <c r="P89" s="25"/>
      <c r="Q89" s="25"/>
      <c r="S89" s="21"/>
      <c r="T89" s="25"/>
      <c r="U89" s="25"/>
    </row>
    <row r="90" spans="7:21" x14ac:dyDescent="0.25">
      <c r="G90" s="21" t="s">
        <v>21</v>
      </c>
      <c r="H90" s="24">
        <f>AVERAGE(H79:H88)</f>
        <v>-14.181000000000001</v>
      </c>
      <c r="I90" s="24">
        <f>AVERAGE(I79:I88)</f>
        <v>4.7419999999999991</v>
      </c>
      <c r="K90" s="21" t="s">
        <v>21</v>
      </c>
      <c r="L90" s="24">
        <f>AVERAGE(L79:L88)</f>
        <v>-13.285999999999998</v>
      </c>
      <c r="M90" s="24">
        <f>AVERAGE(M79:M88)</f>
        <v>3.7640000000000002</v>
      </c>
      <c r="O90" s="21" t="s">
        <v>21</v>
      </c>
      <c r="P90" s="24">
        <f>AVERAGE(P79:P88)</f>
        <v>-14.998999999999999</v>
      </c>
      <c r="Q90" s="24">
        <f>AVERAGE(Q79:Q88)</f>
        <v>3.8270000000000004</v>
      </c>
      <c r="S90" s="21" t="s">
        <v>21</v>
      </c>
      <c r="T90" s="24">
        <f>AVERAGE(T79:T88)</f>
        <v>-12.634</v>
      </c>
      <c r="U90" s="24">
        <f>AVERAGE(U79:U88)</f>
        <v>3.3160000000000003</v>
      </c>
    </row>
    <row r="91" spans="7:21" x14ac:dyDescent="0.25">
      <c r="G91" s="21" t="s">
        <v>22</v>
      </c>
      <c r="H91" s="24">
        <f>(STDEV(H79:H88))/(SQRT(COUNT(H79:H88)))</f>
        <v>0.77420130887687333</v>
      </c>
      <c r="I91" s="24">
        <f>(STDEV(I79:I88))/(SQRT(COUNT(I79:I88)))</f>
        <v>0.39838507334822093</v>
      </c>
      <c r="K91" s="21" t="s">
        <v>22</v>
      </c>
      <c r="L91" s="24">
        <f>(STDEV(L79:L88))/(SQRT(COUNT(L79:L88)))</f>
        <v>0.54352593723248721</v>
      </c>
      <c r="M91" s="24">
        <f>(STDEV(M79:M88))/(SQRT(COUNT(M79:M88)))</f>
        <v>0.23803921245598714</v>
      </c>
      <c r="O91" s="21" t="s">
        <v>22</v>
      </c>
      <c r="P91" s="24">
        <f>(STDEV(P79:P88))/(SQRT(COUNT(P79:P88)))</f>
        <v>1.1280548154529864</v>
      </c>
      <c r="Q91" s="24">
        <f>(STDEV(Q79:Q88))/(SQRT(COUNT(Q79:Q88)))</f>
        <v>0.4341736723683014</v>
      </c>
      <c r="S91" s="21" t="s">
        <v>22</v>
      </c>
      <c r="T91" s="24">
        <f>(STDEV(T79:T88))/(SQRT(COUNT(T79:T88)))</f>
        <v>1.1169643384340124</v>
      </c>
      <c r="U91" s="24">
        <f>(STDEV(U79:U88))/(SQRT(COUNT(U79:U88)))</f>
        <v>0.49073006836752897</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728</v>
      </c>
      <c r="I94" s="27"/>
      <c r="K94" s="26" t="s">
        <v>25</v>
      </c>
      <c r="L94" s="27" t="s">
        <v>730</v>
      </c>
      <c r="M94" s="27"/>
      <c r="O94" s="26" t="s">
        <v>25</v>
      </c>
      <c r="P94" s="27" t="s">
        <v>732</v>
      </c>
      <c r="Q94" s="27"/>
      <c r="S94" s="26" t="s">
        <v>25</v>
      </c>
      <c r="T94" s="27" t="s">
        <v>734</v>
      </c>
      <c r="U94" s="27"/>
    </row>
    <row r="95" spans="7:21" x14ac:dyDescent="0.25">
      <c r="G95" t="s">
        <v>26</v>
      </c>
      <c r="H95" t="s">
        <v>729</v>
      </c>
      <c r="K95" t="s">
        <v>26</v>
      </c>
      <c r="L95" t="s">
        <v>731</v>
      </c>
      <c r="O95" t="s">
        <v>26</v>
      </c>
      <c r="P95" t="s">
        <v>733</v>
      </c>
      <c r="S95" t="s">
        <v>26</v>
      </c>
      <c r="T95" t="s">
        <v>735</v>
      </c>
    </row>
    <row r="98" spans="7:17" x14ac:dyDescent="0.25">
      <c r="G98" s="10" t="s">
        <v>2</v>
      </c>
      <c r="H98" s="11" t="s">
        <v>708</v>
      </c>
      <c r="K98" s="10" t="s">
        <v>2</v>
      </c>
      <c r="L98" s="11" t="s">
        <v>708</v>
      </c>
      <c r="O98" s="10" t="s">
        <v>2</v>
      </c>
      <c r="P98" s="11" t="s">
        <v>708</v>
      </c>
    </row>
    <row r="99" spans="7:17" x14ac:dyDescent="0.25">
      <c r="G99" s="10" t="s">
        <v>3</v>
      </c>
      <c r="H99" s="11" t="s">
        <v>403</v>
      </c>
      <c r="K99" s="10" t="s">
        <v>3</v>
      </c>
      <c r="L99" s="11" t="s">
        <v>564</v>
      </c>
      <c r="O99" s="10" t="s">
        <v>3</v>
      </c>
      <c r="P99" s="11" t="s">
        <v>713</v>
      </c>
    </row>
    <row r="100" spans="7:17" x14ac:dyDescent="0.25">
      <c r="G100" s="13" t="s">
        <v>4</v>
      </c>
      <c r="H100" s="13"/>
      <c r="K100" s="13" t="s">
        <v>4</v>
      </c>
      <c r="L100" s="13"/>
      <c r="O100" s="13" t="s">
        <v>4</v>
      </c>
      <c r="P100" s="13"/>
    </row>
    <row r="101" spans="7:17" x14ac:dyDescent="0.25">
      <c r="G101" s="13" t="s">
        <v>6</v>
      </c>
      <c r="H101" s="15">
        <v>17</v>
      </c>
      <c r="K101" s="13" t="s">
        <v>6</v>
      </c>
      <c r="L101" s="15">
        <v>20</v>
      </c>
      <c r="O101" s="13" t="s">
        <v>6</v>
      </c>
      <c r="P101" s="15">
        <v>14</v>
      </c>
    </row>
    <row r="102" spans="7:17" x14ac:dyDescent="0.25">
      <c r="G102" s="13" t="s">
        <v>8</v>
      </c>
      <c r="H102" s="15">
        <v>0.21</v>
      </c>
      <c r="K102" s="13" t="s">
        <v>8</v>
      </c>
      <c r="L102" s="15">
        <v>0.22</v>
      </c>
      <c r="O102" s="13" t="s">
        <v>8</v>
      </c>
      <c r="P102" s="15">
        <v>0.19</v>
      </c>
    </row>
    <row r="103" spans="7:17" x14ac:dyDescent="0.25">
      <c r="G103" s="13" t="s">
        <v>10</v>
      </c>
      <c r="H103" s="15">
        <v>15.88</v>
      </c>
      <c r="K103" s="13" t="s">
        <v>10</v>
      </c>
      <c r="L103" s="15">
        <v>17.38</v>
      </c>
      <c r="O103" s="13" t="s">
        <v>10</v>
      </c>
      <c r="P103" s="15">
        <v>17.010000000000002</v>
      </c>
    </row>
    <row r="104" spans="7:17" x14ac:dyDescent="0.25">
      <c r="G104" s="13" t="s">
        <v>12</v>
      </c>
      <c r="H104" s="15">
        <v>295</v>
      </c>
      <c r="K104" s="13" t="s">
        <v>12</v>
      </c>
      <c r="L104" s="15">
        <v>392</v>
      </c>
      <c r="O104" s="13" t="s">
        <v>12</v>
      </c>
      <c r="P104" s="15">
        <v>264</v>
      </c>
    </row>
    <row r="105" spans="7:17" x14ac:dyDescent="0.25">
      <c r="G105" s="13" t="s">
        <v>14</v>
      </c>
      <c r="H105" s="15">
        <v>843</v>
      </c>
      <c r="K105" s="13" t="s">
        <v>14</v>
      </c>
      <c r="L105" s="15">
        <v>1044</v>
      </c>
      <c r="O105" s="13" t="s">
        <v>14</v>
      </c>
      <c r="P105" s="15">
        <v>1287</v>
      </c>
    </row>
    <row r="108" spans="7:17" x14ac:dyDescent="0.25">
      <c r="G108" s="21" t="s">
        <v>15</v>
      </c>
      <c r="H108" s="21" t="s">
        <v>19</v>
      </c>
      <c r="I108" s="21" t="s">
        <v>20</v>
      </c>
      <c r="K108" s="21" t="s">
        <v>15</v>
      </c>
      <c r="L108" s="21" t="s">
        <v>19</v>
      </c>
      <c r="M108" s="21" t="s">
        <v>20</v>
      </c>
      <c r="O108" s="21" t="s">
        <v>15</v>
      </c>
      <c r="P108" s="21" t="s">
        <v>19</v>
      </c>
      <c r="Q108" s="21" t="s">
        <v>20</v>
      </c>
    </row>
    <row r="109" spans="7:17" x14ac:dyDescent="0.25">
      <c r="G109" s="21">
        <v>1</v>
      </c>
      <c r="H109" s="24">
        <v>-10.34</v>
      </c>
      <c r="I109" s="24">
        <v>3.56</v>
      </c>
      <c r="K109" s="21">
        <v>1</v>
      </c>
      <c r="L109" s="24">
        <v>-14.67</v>
      </c>
      <c r="M109" s="24">
        <v>3.77</v>
      </c>
      <c r="O109" s="21">
        <v>1</v>
      </c>
      <c r="P109" s="24">
        <v>-19.760000000000002</v>
      </c>
      <c r="Q109" s="24">
        <v>2.76</v>
      </c>
    </row>
    <row r="110" spans="7:17" x14ac:dyDescent="0.25">
      <c r="G110" s="21">
        <v>2</v>
      </c>
      <c r="H110" s="24">
        <v>-12.45</v>
      </c>
      <c r="I110" s="24">
        <v>4.29</v>
      </c>
      <c r="K110" s="21">
        <v>2</v>
      </c>
      <c r="L110" s="24">
        <v>-12.97</v>
      </c>
      <c r="M110" s="24">
        <v>3.53</v>
      </c>
      <c r="O110" s="21">
        <v>2</v>
      </c>
      <c r="P110" s="24">
        <v>-9.6</v>
      </c>
      <c r="Q110" s="24">
        <v>2.79</v>
      </c>
    </row>
    <row r="111" spans="7:17" x14ac:dyDescent="0.25">
      <c r="G111" s="21">
        <v>3</v>
      </c>
      <c r="H111" s="24">
        <v>-12.47</v>
      </c>
      <c r="I111" s="24">
        <v>4.84</v>
      </c>
      <c r="K111" s="21">
        <v>3</v>
      </c>
      <c r="L111" s="24">
        <v>-13.86</v>
      </c>
      <c r="M111" s="24">
        <v>3.21</v>
      </c>
      <c r="O111" s="21">
        <v>3</v>
      </c>
      <c r="P111" s="24">
        <v>-14.24</v>
      </c>
      <c r="Q111" s="24">
        <v>5.16</v>
      </c>
    </row>
    <row r="112" spans="7:17" x14ac:dyDescent="0.25">
      <c r="G112" s="21">
        <v>4</v>
      </c>
      <c r="H112" s="24">
        <v>-13.49</v>
      </c>
      <c r="I112" s="24">
        <v>3.71</v>
      </c>
      <c r="K112" s="21">
        <v>4</v>
      </c>
      <c r="L112" s="24">
        <v>-14.74</v>
      </c>
      <c r="M112" s="24">
        <v>4.08</v>
      </c>
      <c r="O112" s="21">
        <v>4</v>
      </c>
      <c r="P112" s="24">
        <v>-18.190000000000001</v>
      </c>
      <c r="Q112" s="24">
        <v>2.92</v>
      </c>
    </row>
    <row r="113" spans="7:17" x14ac:dyDescent="0.25">
      <c r="G113" s="21">
        <v>5</v>
      </c>
      <c r="H113" s="24">
        <v>-9.3699999999999992</v>
      </c>
      <c r="I113" s="24">
        <v>3.82</v>
      </c>
      <c r="K113" s="21">
        <v>5</v>
      </c>
      <c r="L113" s="24">
        <v>-10.43</v>
      </c>
      <c r="M113" s="24">
        <v>3.95</v>
      </c>
      <c r="O113" s="21">
        <v>5</v>
      </c>
      <c r="P113" s="24">
        <v>-17.41</v>
      </c>
      <c r="Q113" s="24">
        <v>4.99</v>
      </c>
    </row>
    <row r="114" spans="7:17" x14ac:dyDescent="0.25">
      <c r="G114" s="21">
        <v>6</v>
      </c>
      <c r="H114" s="24">
        <v>-15.62</v>
      </c>
      <c r="I114" s="24">
        <v>5.19</v>
      </c>
      <c r="K114" s="21">
        <v>6</v>
      </c>
      <c r="L114" s="24">
        <v>-16.5</v>
      </c>
      <c r="M114" s="24">
        <v>3.11</v>
      </c>
      <c r="O114" s="21">
        <v>6</v>
      </c>
      <c r="P114" s="24">
        <v>-16.649999999999999</v>
      </c>
      <c r="Q114" s="24">
        <v>4.13</v>
      </c>
    </row>
    <row r="115" spans="7:17" x14ac:dyDescent="0.25">
      <c r="G115" s="21">
        <v>7</v>
      </c>
      <c r="H115" s="24">
        <v>-9.3699999999999992</v>
      </c>
      <c r="I115" s="24">
        <v>5.08</v>
      </c>
      <c r="K115" s="21">
        <v>7</v>
      </c>
      <c r="L115" s="24">
        <v>-16.5</v>
      </c>
      <c r="M115" s="24">
        <v>3.24</v>
      </c>
      <c r="O115" s="21">
        <v>7</v>
      </c>
      <c r="P115" s="24">
        <v>-8.0299999999999994</v>
      </c>
      <c r="Q115" s="24">
        <v>2.86</v>
      </c>
    </row>
    <row r="116" spans="7:17" x14ac:dyDescent="0.25">
      <c r="G116" s="21">
        <v>8</v>
      </c>
      <c r="H116" s="24">
        <v>-13.54</v>
      </c>
      <c r="I116" s="24">
        <v>3.46</v>
      </c>
      <c r="K116" s="21">
        <v>8</v>
      </c>
      <c r="L116" s="24">
        <v>-15.67</v>
      </c>
      <c r="M116" s="24">
        <v>4.34</v>
      </c>
      <c r="O116" s="21">
        <v>8</v>
      </c>
      <c r="P116" s="24">
        <v>-12.65</v>
      </c>
      <c r="Q116" s="24">
        <v>5.73</v>
      </c>
    </row>
    <row r="117" spans="7:17" x14ac:dyDescent="0.25">
      <c r="G117" s="21">
        <v>9</v>
      </c>
      <c r="H117" s="24">
        <v>-14.59</v>
      </c>
      <c r="I117" s="24">
        <v>4.08</v>
      </c>
      <c r="K117" s="21">
        <v>9</v>
      </c>
      <c r="L117" s="24">
        <v>-16.57</v>
      </c>
      <c r="M117" s="24">
        <v>3.17</v>
      </c>
      <c r="O117" s="21">
        <v>9</v>
      </c>
      <c r="P117" s="24">
        <v>-17.38</v>
      </c>
      <c r="Q117" s="24">
        <v>3.9</v>
      </c>
    </row>
    <row r="118" spans="7:17" x14ac:dyDescent="0.25">
      <c r="G118" s="21">
        <v>10</v>
      </c>
      <c r="H118" s="24">
        <v>-12.53</v>
      </c>
      <c r="I118" s="24">
        <v>3.86</v>
      </c>
      <c r="K118" s="21">
        <v>10</v>
      </c>
      <c r="L118" s="24">
        <v>-14.84</v>
      </c>
      <c r="M118" s="24">
        <v>2.93</v>
      </c>
      <c r="O118" s="21">
        <v>10</v>
      </c>
      <c r="P118" s="24">
        <v>-17.39</v>
      </c>
      <c r="Q118" s="24">
        <v>3.18</v>
      </c>
    </row>
    <row r="119" spans="7:17" x14ac:dyDescent="0.25">
      <c r="G119" s="21"/>
      <c r="H119" s="25"/>
      <c r="I119" s="25"/>
      <c r="K119" s="21"/>
      <c r="L119" s="25"/>
      <c r="M119" s="25"/>
      <c r="O119" s="21"/>
      <c r="P119" s="25"/>
      <c r="Q119" s="25"/>
    </row>
    <row r="120" spans="7:17" x14ac:dyDescent="0.25">
      <c r="G120" s="21" t="s">
        <v>21</v>
      </c>
      <c r="H120" s="24">
        <f>AVERAGE(H109:H118)</f>
        <v>-12.377000000000001</v>
      </c>
      <c r="I120" s="24">
        <f>AVERAGE(I109:I118)</f>
        <v>4.1890000000000001</v>
      </c>
      <c r="K120" s="21" t="s">
        <v>21</v>
      </c>
      <c r="L120" s="24">
        <f>AVERAGE(L109:L118)</f>
        <v>-14.675000000000001</v>
      </c>
      <c r="M120" s="24">
        <f>AVERAGE(M109:M118)</f>
        <v>3.5329999999999999</v>
      </c>
      <c r="O120" s="21" t="s">
        <v>21</v>
      </c>
      <c r="P120" s="24">
        <f>AVERAGE(P109:P118)</f>
        <v>-15.13</v>
      </c>
      <c r="Q120" s="24">
        <f>AVERAGE(Q109:Q118)</f>
        <v>3.8420000000000001</v>
      </c>
    </row>
    <row r="121" spans="7:17" x14ac:dyDescent="0.25">
      <c r="G121" s="21" t="s">
        <v>22</v>
      </c>
      <c r="H121" s="24">
        <f>(STDEV(H109:H118))/(SQRT(COUNT(H109:H118)))</f>
        <v>0.66896777866268153</v>
      </c>
      <c r="I121" s="24">
        <f>(STDEV(I109:I118))/(SQRT(COUNT(I109:I118)))</f>
        <v>0.20118233852237843</v>
      </c>
      <c r="K121" s="21" t="s">
        <v>22</v>
      </c>
      <c r="L121" s="24">
        <f>(STDEV(L109:L118))/(SQRT(COUNT(L109:L118)))</f>
        <v>0.60429067692809968</v>
      </c>
      <c r="M121" s="24">
        <f>(STDEV(M109:M118))/(SQRT(COUNT(M109:M118)))</f>
        <v>0.15073928928230204</v>
      </c>
      <c r="O121" s="21" t="s">
        <v>22</v>
      </c>
      <c r="P121" s="24">
        <f>(STDEV(P109:P118))/(SQRT(COUNT(P109:P118)))</f>
        <v>1.2311367827247215</v>
      </c>
      <c r="Q121" s="24">
        <f>(STDEV(Q109:Q118))/(SQRT(COUNT(Q109:Q118)))</f>
        <v>0.35333270440195602</v>
      </c>
    </row>
    <row r="123" spans="7:17" x14ac:dyDescent="0.25">
      <c r="G123" s="26" t="s">
        <v>24</v>
      </c>
      <c r="H123" s="27"/>
      <c r="I123" s="27"/>
      <c r="K123" s="26" t="s">
        <v>24</v>
      </c>
      <c r="L123" s="27"/>
      <c r="M123" s="27"/>
      <c r="O123" s="26" t="s">
        <v>24</v>
      </c>
      <c r="P123" s="27"/>
      <c r="Q123" s="27"/>
    </row>
    <row r="124" spans="7:17" x14ac:dyDescent="0.25">
      <c r="G124" s="26" t="s">
        <v>25</v>
      </c>
      <c r="H124" s="27" t="s">
        <v>736</v>
      </c>
      <c r="I124" s="27"/>
      <c r="K124" s="26" t="s">
        <v>25</v>
      </c>
      <c r="L124" s="27" t="s">
        <v>738</v>
      </c>
      <c r="M124" s="27"/>
      <c r="O124" s="26" t="s">
        <v>25</v>
      </c>
      <c r="P124" s="27" t="s">
        <v>714</v>
      </c>
      <c r="Q124" s="27"/>
    </row>
    <row r="125" spans="7:17" x14ac:dyDescent="0.25">
      <c r="G125" t="s">
        <v>26</v>
      </c>
      <c r="H125" t="s">
        <v>737</v>
      </c>
      <c r="K125" t="s">
        <v>26</v>
      </c>
      <c r="L125" t="s">
        <v>739</v>
      </c>
      <c r="O125" t="s">
        <v>26</v>
      </c>
      <c r="P125" t="s">
        <v>715</v>
      </c>
    </row>
    <row r="128" spans="7:17" x14ac:dyDescent="0.25">
      <c r="K128" s="10" t="s">
        <v>2</v>
      </c>
      <c r="L128" s="11" t="s">
        <v>708</v>
      </c>
    </row>
    <row r="129" spans="11:13" x14ac:dyDescent="0.25">
      <c r="K129" s="10" t="s">
        <v>3</v>
      </c>
      <c r="L129" s="11" t="s">
        <v>564</v>
      </c>
    </row>
    <row r="130" spans="11:13" x14ac:dyDescent="0.25">
      <c r="K130" s="13" t="s">
        <v>4</v>
      </c>
      <c r="L130" s="13"/>
    </row>
    <row r="131" spans="11:13" x14ac:dyDescent="0.25">
      <c r="K131" s="13" t="s">
        <v>6</v>
      </c>
      <c r="L131" s="15">
        <v>19</v>
      </c>
    </row>
    <row r="132" spans="11:13" x14ac:dyDescent="0.25">
      <c r="K132" s="13" t="s">
        <v>8</v>
      </c>
      <c r="L132" s="15">
        <v>0.22</v>
      </c>
    </row>
    <row r="133" spans="11:13" x14ac:dyDescent="0.25">
      <c r="K133" s="13" t="s">
        <v>10</v>
      </c>
      <c r="L133" s="15">
        <v>17.36</v>
      </c>
    </row>
    <row r="134" spans="11:13" x14ac:dyDescent="0.25">
      <c r="K134" s="13" t="s">
        <v>12</v>
      </c>
      <c r="L134" s="15">
        <v>357</v>
      </c>
    </row>
    <row r="135" spans="11:13" x14ac:dyDescent="0.25">
      <c r="K135" s="13" t="s">
        <v>14</v>
      </c>
      <c r="L135" s="15">
        <v>1069</v>
      </c>
    </row>
    <row r="138" spans="11:13" x14ac:dyDescent="0.25">
      <c r="K138" s="21" t="s">
        <v>15</v>
      </c>
      <c r="L138" s="21" t="s">
        <v>19</v>
      </c>
      <c r="M138" s="21" t="s">
        <v>20</v>
      </c>
    </row>
    <row r="139" spans="11:13" x14ac:dyDescent="0.25">
      <c r="K139" s="21">
        <v>1</v>
      </c>
      <c r="L139" s="24">
        <v>-14.75</v>
      </c>
      <c r="M139" s="24">
        <v>4.1100000000000003</v>
      </c>
    </row>
    <row r="140" spans="11:13" x14ac:dyDescent="0.25">
      <c r="K140" s="21">
        <v>2</v>
      </c>
      <c r="L140" s="24">
        <v>-13.89</v>
      </c>
      <c r="M140" s="24">
        <v>3.64</v>
      </c>
    </row>
    <row r="141" spans="11:13" x14ac:dyDescent="0.25">
      <c r="K141" s="21">
        <v>3</v>
      </c>
      <c r="L141" s="24">
        <v>-16.52</v>
      </c>
      <c r="M141" s="24">
        <v>3.41</v>
      </c>
    </row>
    <row r="142" spans="11:13" x14ac:dyDescent="0.25">
      <c r="K142" s="21">
        <v>4</v>
      </c>
      <c r="L142" s="24">
        <v>-13.94</v>
      </c>
      <c r="M142" s="24">
        <v>3.92</v>
      </c>
    </row>
    <row r="143" spans="11:13" x14ac:dyDescent="0.25">
      <c r="K143" s="21">
        <v>5</v>
      </c>
      <c r="L143" s="24">
        <v>-14.84</v>
      </c>
      <c r="M143" s="24">
        <v>2.96</v>
      </c>
    </row>
    <row r="144" spans="11:13" x14ac:dyDescent="0.25">
      <c r="K144" s="21">
        <v>6</v>
      </c>
      <c r="L144" s="24">
        <v>-13.97</v>
      </c>
      <c r="M144" s="24">
        <v>3.57</v>
      </c>
    </row>
    <row r="145" spans="11:13" x14ac:dyDescent="0.25">
      <c r="K145" s="21">
        <v>7</v>
      </c>
      <c r="L145" s="24">
        <v>-12.25</v>
      </c>
      <c r="M145" s="24">
        <v>3.92</v>
      </c>
    </row>
    <row r="146" spans="11:13" x14ac:dyDescent="0.25">
      <c r="K146" s="21">
        <v>8</v>
      </c>
      <c r="L146" s="24">
        <v>-10.52</v>
      </c>
      <c r="M146" s="24">
        <v>4.5599999999999996</v>
      </c>
    </row>
    <row r="147" spans="11:13" x14ac:dyDescent="0.25">
      <c r="K147" s="21">
        <v>9</v>
      </c>
      <c r="L147" s="24">
        <v>-11.39</v>
      </c>
      <c r="M147" s="24">
        <v>3.66</v>
      </c>
    </row>
    <row r="148" spans="11:13" x14ac:dyDescent="0.25">
      <c r="K148" s="21">
        <v>10</v>
      </c>
      <c r="L148" s="24">
        <v>-5.26</v>
      </c>
      <c r="M148" s="24">
        <v>3.31</v>
      </c>
    </row>
    <row r="149" spans="11:13" x14ac:dyDescent="0.25">
      <c r="K149" s="21"/>
      <c r="L149" s="25"/>
      <c r="M149" s="25"/>
    </row>
    <row r="150" spans="11:13" x14ac:dyDescent="0.25">
      <c r="K150" s="21" t="s">
        <v>21</v>
      </c>
      <c r="L150" s="24">
        <f>AVERAGE(L139:L148)</f>
        <v>-12.733000000000001</v>
      </c>
      <c r="M150" s="24">
        <f>AVERAGE(M139:M148)</f>
        <v>3.7060000000000004</v>
      </c>
    </row>
    <row r="151" spans="11:13" x14ac:dyDescent="0.25">
      <c r="K151" s="21" t="s">
        <v>22</v>
      </c>
      <c r="L151" s="24">
        <f>(STDEV(L139:L148))/(SQRT(COUNT(L139:L148)))</f>
        <v>0.9997489129220839</v>
      </c>
      <c r="M151" s="24">
        <f>(STDEV(M139:M148))/(SQRT(COUNT(M139:M148)))</f>
        <v>0.14181521623420992</v>
      </c>
    </row>
    <row r="153" spans="11:13" x14ac:dyDescent="0.25">
      <c r="K153" s="26" t="s">
        <v>24</v>
      </c>
      <c r="L153" s="27"/>
      <c r="M153" s="27"/>
    </row>
    <row r="154" spans="11:13" x14ac:dyDescent="0.25">
      <c r="K154" s="26" t="s">
        <v>25</v>
      </c>
      <c r="L154" s="27" t="s">
        <v>740</v>
      </c>
      <c r="M154" s="27"/>
    </row>
    <row r="155" spans="11:13" x14ac:dyDescent="0.25">
      <c r="K155" t="s">
        <v>26</v>
      </c>
      <c r="L155" t="s">
        <v>741</v>
      </c>
    </row>
  </sheetData>
  <mergeCells count="1">
    <mergeCell ref="B2:G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185"/>
  <sheetViews>
    <sheetView zoomScale="90" zoomScaleNormal="90" workbookViewId="0">
      <selection activeCell="D1" sqref="D1"/>
    </sheetView>
  </sheetViews>
  <sheetFormatPr defaultRowHeight="15" x14ac:dyDescent="0.25"/>
  <cols>
    <col min="1" max="1" width="26.85546875" customWidth="1"/>
    <col min="2" max="2" width="21.140625" customWidth="1"/>
    <col min="3" max="3" width="19.7109375" customWidth="1"/>
    <col min="4" max="4" width="19.85546875" customWidth="1"/>
    <col min="5" max="5" width="18.85546875" customWidth="1"/>
    <col min="7" max="7" width="26.5703125" customWidth="1"/>
    <col min="8" max="8" width="23" customWidth="1"/>
    <col min="9" max="9" width="19.7109375"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s>
  <sheetData>
    <row r="1" spans="1:20" ht="17.25" x14ac:dyDescent="0.25">
      <c r="A1" s="1" t="s">
        <v>0</v>
      </c>
      <c r="B1" s="2" t="s">
        <v>1034</v>
      </c>
      <c r="C1" s="2"/>
      <c r="D1" s="2" t="s">
        <v>1071</v>
      </c>
      <c r="E1" s="2"/>
      <c r="F1" s="3"/>
      <c r="G1" s="4"/>
    </row>
    <row r="2" spans="1:20" x14ac:dyDescent="0.25">
      <c r="A2" s="5" t="s">
        <v>1</v>
      </c>
      <c r="B2" s="41" t="s">
        <v>1067</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632</v>
      </c>
      <c r="K8" s="10" t="s">
        <v>2</v>
      </c>
      <c r="L8" s="11" t="s">
        <v>632</v>
      </c>
      <c r="O8" s="10" t="s">
        <v>2</v>
      </c>
      <c r="P8" s="11" t="s">
        <v>632</v>
      </c>
      <c r="S8" s="10" t="s">
        <v>2</v>
      </c>
      <c r="T8" s="11" t="s">
        <v>632</v>
      </c>
    </row>
    <row r="9" spans="1:20" x14ac:dyDescent="0.25">
      <c r="A9" s="45"/>
      <c r="B9" s="45"/>
      <c r="C9" s="45"/>
      <c r="D9" s="46"/>
      <c r="E9" s="47"/>
      <c r="G9" s="10" t="s">
        <v>3</v>
      </c>
      <c r="H9" s="11" t="s">
        <v>637</v>
      </c>
      <c r="K9" s="10" t="s">
        <v>3</v>
      </c>
      <c r="L9" s="11" t="s">
        <v>564</v>
      </c>
      <c r="O9" s="10" t="s">
        <v>3</v>
      </c>
      <c r="P9" s="11" t="s">
        <v>633</v>
      </c>
      <c r="S9" s="10" t="s">
        <v>3</v>
      </c>
      <c r="T9" s="11" t="s">
        <v>633</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26</v>
      </c>
      <c r="K11" s="13" t="s">
        <v>6</v>
      </c>
      <c r="L11" s="15">
        <v>21</v>
      </c>
      <c r="O11" s="13" t="s">
        <v>6</v>
      </c>
      <c r="P11" s="15">
        <v>21</v>
      </c>
      <c r="S11" s="13" t="s">
        <v>6</v>
      </c>
      <c r="T11" s="15">
        <v>24</v>
      </c>
    </row>
    <row r="12" spans="1:20" x14ac:dyDescent="0.25">
      <c r="A12" s="45"/>
      <c r="B12" s="46"/>
      <c r="C12" s="45"/>
      <c r="D12" s="46"/>
      <c r="E12" s="47"/>
      <c r="G12" s="13" t="s">
        <v>8</v>
      </c>
      <c r="H12" s="15">
        <v>0.25</v>
      </c>
      <c r="K12" s="13" t="s">
        <v>8</v>
      </c>
      <c r="L12" s="15">
        <v>0.23</v>
      </c>
      <c r="O12" s="13" t="s">
        <v>8</v>
      </c>
      <c r="P12" s="15">
        <v>0.23</v>
      </c>
      <c r="S12" s="13" t="s">
        <v>8</v>
      </c>
      <c r="T12" s="15">
        <v>0.24</v>
      </c>
    </row>
    <row r="13" spans="1:20" x14ac:dyDescent="0.25">
      <c r="A13" s="45"/>
      <c r="B13" s="45"/>
      <c r="C13" s="45"/>
      <c r="D13" s="46"/>
      <c r="E13" s="47"/>
      <c r="G13" s="13" t="s">
        <v>10</v>
      </c>
      <c r="H13" s="15">
        <v>17.22</v>
      </c>
      <c r="K13" s="13" t="s">
        <v>10</v>
      </c>
      <c r="L13" s="15">
        <v>16.47</v>
      </c>
      <c r="O13" s="13" t="s">
        <v>10</v>
      </c>
      <c r="P13" s="15">
        <v>16.89</v>
      </c>
      <c r="S13" s="13" t="s">
        <v>10</v>
      </c>
      <c r="T13" s="15">
        <v>16.23</v>
      </c>
    </row>
    <row r="14" spans="1:20" x14ac:dyDescent="0.25">
      <c r="A14" s="45"/>
      <c r="B14" s="47"/>
      <c r="C14" s="45"/>
      <c r="D14" s="46"/>
      <c r="E14" s="47"/>
      <c r="G14" s="13" t="s">
        <v>12</v>
      </c>
      <c r="H14" s="15">
        <v>466</v>
      </c>
      <c r="K14" s="13" t="s">
        <v>12</v>
      </c>
      <c r="L14" s="15">
        <v>494</v>
      </c>
      <c r="O14" s="13" t="s">
        <v>12</v>
      </c>
      <c r="P14" s="15">
        <v>259</v>
      </c>
      <c r="S14" s="13" t="s">
        <v>12</v>
      </c>
      <c r="T14" s="15">
        <v>853</v>
      </c>
    </row>
    <row r="15" spans="1:20" x14ac:dyDescent="0.25">
      <c r="A15" s="45"/>
      <c r="B15" s="48"/>
      <c r="C15" s="45"/>
      <c r="D15" s="46"/>
      <c r="E15" s="47"/>
      <c r="G15" s="13" t="s">
        <v>14</v>
      </c>
      <c r="H15" s="15">
        <v>944</v>
      </c>
      <c r="K15" s="13" t="s">
        <v>14</v>
      </c>
      <c r="L15" s="15">
        <v>1074</v>
      </c>
      <c r="O15" s="13" t="s">
        <v>14</v>
      </c>
      <c r="P15" s="15">
        <v>1240</v>
      </c>
      <c r="S15" s="13" t="s">
        <v>14</v>
      </c>
      <c r="T15" s="15">
        <v>1715</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-11.33</v>
      </c>
      <c r="I19" s="24">
        <v>4.2699999999999996</v>
      </c>
      <c r="K19" s="21">
        <v>1</v>
      </c>
      <c r="L19" s="24">
        <v>-19.86</v>
      </c>
      <c r="M19" s="24">
        <v>3.28</v>
      </c>
      <c r="O19" s="21">
        <v>1</v>
      </c>
      <c r="P19" s="24">
        <v>-17.86</v>
      </c>
      <c r="Q19" s="24">
        <v>2.69</v>
      </c>
      <c r="S19" s="21">
        <v>1</v>
      </c>
      <c r="T19" s="24">
        <v>-18.71</v>
      </c>
      <c r="U19" s="24">
        <v>2.4500000000000002</v>
      </c>
    </row>
    <row r="20" spans="1:21" x14ac:dyDescent="0.25">
      <c r="A20" s="45"/>
      <c r="B20" s="47"/>
      <c r="C20" s="47"/>
      <c r="D20" s="46"/>
      <c r="E20" s="47"/>
      <c r="G20" s="21">
        <v>2</v>
      </c>
      <c r="H20" s="24">
        <v>-15.2</v>
      </c>
      <c r="I20" s="24">
        <v>3.72</v>
      </c>
      <c r="K20" s="21">
        <v>2</v>
      </c>
      <c r="L20" s="24">
        <v>-19.84</v>
      </c>
      <c r="M20" s="24">
        <v>6.6</v>
      </c>
      <c r="O20" s="21">
        <v>2</v>
      </c>
      <c r="P20" s="24">
        <v>-15.67</v>
      </c>
      <c r="Q20" s="24">
        <v>3.49</v>
      </c>
      <c r="S20" s="21">
        <v>2</v>
      </c>
      <c r="T20" s="24">
        <v>-11.65</v>
      </c>
      <c r="U20" s="24">
        <v>2.64</v>
      </c>
    </row>
    <row r="21" spans="1:21" x14ac:dyDescent="0.25">
      <c r="A21" s="45"/>
      <c r="B21" s="47"/>
      <c r="C21" s="47"/>
      <c r="D21" s="46"/>
      <c r="E21" s="47"/>
      <c r="G21" s="21">
        <v>3</v>
      </c>
      <c r="H21" s="24">
        <v>-18.02</v>
      </c>
      <c r="I21" s="24">
        <v>3.93</v>
      </c>
      <c r="K21" s="21">
        <v>3</v>
      </c>
      <c r="L21" s="24">
        <v>-17.13</v>
      </c>
      <c r="M21" s="24">
        <v>3.31</v>
      </c>
      <c r="O21" s="21">
        <v>3</v>
      </c>
      <c r="P21" s="24">
        <v>-15.7</v>
      </c>
      <c r="Q21" s="24">
        <v>4.43</v>
      </c>
      <c r="S21" s="21">
        <v>3</v>
      </c>
      <c r="T21" s="24">
        <v>-8.81</v>
      </c>
      <c r="U21" s="24">
        <v>2.96</v>
      </c>
    </row>
    <row r="22" spans="1:21" x14ac:dyDescent="0.25">
      <c r="A22" s="45"/>
      <c r="B22" s="47"/>
      <c r="C22" s="47"/>
      <c r="D22" s="46"/>
      <c r="E22" s="47"/>
      <c r="G22" s="21">
        <v>4</v>
      </c>
      <c r="H22" s="24">
        <v>-15.16</v>
      </c>
      <c r="I22" s="24">
        <v>3.39</v>
      </c>
      <c r="K22" s="21">
        <v>4</v>
      </c>
      <c r="L22" s="24">
        <v>-16.21</v>
      </c>
      <c r="M22" s="24">
        <v>3.06</v>
      </c>
      <c r="O22" s="21">
        <v>4</v>
      </c>
      <c r="P22" s="24">
        <v>-14.89</v>
      </c>
      <c r="Q22" s="24">
        <v>2.97</v>
      </c>
      <c r="S22" s="21">
        <v>4</v>
      </c>
      <c r="T22" s="24">
        <v>-7.39</v>
      </c>
      <c r="U22" s="24">
        <v>2.4</v>
      </c>
    </row>
    <row r="23" spans="1:21" x14ac:dyDescent="0.25">
      <c r="A23" s="45"/>
      <c r="B23" s="47"/>
      <c r="C23" s="47"/>
      <c r="D23" s="46"/>
      <c r="E23" s="47"/>
      <c r="G23" s="21">
        <v>5</v>
      </c>
      <c r="H23" s="24">
        <v>-15.16</v>
      </c>
      <c r="I23" s="24">
        <v>3.39</v>
      </c>
      <c r="K23" s="21">
        <v>5</v>
      </c>
      <c r="L23" s="24">
        <v>-16.190000000000001</v>
      </c>
      <c r="M23" s="24">
        <v>3.68</v>
      </c>
      <c r="O23" s="21">
        <v>5</v>
      </c>
      <c r="P23" s="24">
        <v>-16.45</v>
      </c>
      <c r="Q23" s="24">
        <v>2.84</v>
      </c>
      <c r="S23" s="21">
        <v>5</v>
      </c>
      <c r="T23" s="24">
        <v>-7.39</v>
      </c>
      <c r="U23" s="24">
        <v>4.41</v>
      </c>
    </row>
    <row r="24" spans="1:21" x14ac:dyDescent="0.25">
      <c r="A24" s="45"/>
      <c r="B24" s="47"/>
      <c r="C24" s="47"/>
      <c r="D24" s="46"/>
      <c r="E24" s="47"/>
      <c r="G24" s="21">
        <v>6</v>
      </c>
      <c r="H24" s="24">
        <v>-12.33</v>
      </c>
      <c r="I24" s="24">
        <v>4.46</v>
      </c>
      <c r="K24" s="21">
        <v>6</v>
      </c>
      <c r="L24" s="24">
        <v>-14.39</v>
      </c>
      <c r="M24" s="24">
        <v>3.78</v>
      </c>
      <c r="O24" s="21">
        <v>6</v>
      </c>
      <c r="P24" s="24">
        <v>-7.83</v>
      </c>
      <c r="Q24" s="24">
        <v>2.73</v>
      </c>
      <c r="S24" s="21">
        <v>6</v>
      </c>
      <c r="T24" s="24">
        <v>-10.25</v>
      </c>
      <c r="U24" s="24">
        <v>2.72</v>
      </c>
    </row>
    <row r="25" spans="1:21" x14ac:dyDescent="0.25">
      <c r="A25" s="45"/>
      <c r="B25" s="47"/>
      <c r="C25" s="47"/>
      <c r="D25" s="46"/>
      <c r="E25" s="47"/>
      <c r="G25" s="21">
        <v>7</v>
      </c>
      <c r="H25" s="24">
        <v>-12.31</v>
      </c>
      <c r="I25" s="24">
        <v>3.56</v>
      </c>
      <c r="K25" s="21">
        <v>7</v>
      </c>
      <c r="L25" s="24">
        <v>-15.29</v>
      </c>
      <c r="M25" s="24">
        <v>3.75</v>
      </c>
      <c r="O25" s="21">
        <v>7</v>
      </c>
      <c r="P25" s="24">
        <v>-10.97</v>
      </c>
      <c r="Q25" s="24">
        <v>6.55</v>
      </c>
      <c r="S25" s="21">
        <v>7</v>
      </c>
      <c r="T25" s="24">
        <v>-18.940000000000001</v>
      </c>
      <c r="U25" s="24">
        <v>2.67</v>
      </c>
    </row>
    <row r="26" spans="1:21" x14ac:dyDescent="0.25">
      <c r="A26" s="45"/>
      <c r="B26" s="47"/>
      <c r="C26" s="47"/>
      <c r="D26" s="46"/>
      <c r="E26" s="47"/>
      <c r="G26" s="21">
        <v>8</v>
      </c>
      <c r="H26" s="24">
        <v>-11.35</v>
      </c>
      <c r="I26" s="24">
        <v>3.78</v>
      </c>
      <c r="K26" s="21">
        <v>8</v>
      </c>
      <c r="L26" s="24">
        <v>-16.149999999999999</v>
      </c>
      <c r="M26" s="24">
        <v>3.13</v>
      </c>
      <c r="O26" s="21">
        <v>8</v>
      </c>
      <c r="P26" s="24">
        <v>-18.77</v>
      </c>
      <c r="Q26" s="24">
        <v>3.71</v>
      </c>
      <c r="S26" s="21">
        <v>8</v>
      </c>
      <c r="T26" s="24">
        <v>-17.48</v>
      </c>
      <c r="U26" s="24">
        <v>4.03</v>
      </c>
    </row>
    <row r="27" spans="1:21" x14ac:dyDescent="0.25">
      <c r="A27" s="45"/>
      <c r="B27" s="47"/>
      <c r="C27" s="47"/>
      <c r="D27" s="46"/>
      <c r="E27" s="47"/>
      <c r="G27" s="21">
        <v>9</v>
      </c>
      <c r="H27" s="24">
        <v>-12.31</v>
      </c>
      <c r="I27" s="24">
        <v>4.5</v>
      </c>
      <c r="K27" s="21">
        <v>9</v>
      </c>
      <c r="L27" s="24">
        <v>-17.059999999999999</v>
      </c>
      <c r="M27" s="24">
        <v>4.17</v>
      </c>
      <c r="O27" s="21">
        <v>9</v>
      </c>
      <c r="P27" s="24">
        <v>-17.21</v>
      </c>
      <c r="Q27" s="24">
        <v>2.93</v>
      </c>
      <c r="S27" s="21">
        <v>9</v>
      </c>
      <c r="T27" s="24">
        <v>-11.67</v>
      </c>
      <c r="U27" s="24">
        <v>3.29</v>
      </c>
    </row>
    <row r="28" spans="1:21" x14ac:dyDescent="0.25">
      <c r="A28" s="45"/>
      <c r="B28" s="47"/>
      <c r="C28" s="47"/>
      <c r="D28" s="46"/>
      <c r="E28" s="47"/>
      <c r="G28" s="21">
        <v>10</v>
      </c>
      <c r="H28" s="24">
        <v>-13.27</v>
      </c>
      <c r="I28" s="24">
        <v>3.75</v>
      </c>
      <c r="K28" s="21">
        <v>10</v>
      </c>
      <c r="L28" s="24">
        <v>-5.58</v>
      </c>
      <c r="M28" s="24">
        <v>3.28</v>
      </c>
      <c r="O28" s="21">
        <v>10</v>
      </c>
      <c r="P28" s="24">
        <v>-16.420000000000002</v>
      </c>
      <c r="Q28" s="24">
        <v>2.64</v>
      </c>
      <c r="S28" s="21">
        <v>10</v>
      </c>
      <c r="T28" s="24">
        <v>-11.67</v>
      </c>
      <c r="U28" s="24">
        <v>2.67</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-13.644</v>
      </c>
      <c r="I30" s="24">
        <f>AVERAGE(I19:I28)</f>
        <v>3.875</v>
      </c>
      <c r="K30" s="21" t="s">
        <v>21</v>
      </c>
      <c r="L30" s="24">
        <f>AVERAGE(L19:L28)</f>
        <v>-15.770000000000001</v>
      </c>
      <c r="M30" s="24">
        <f>AVERAGE(M19:M28)</f>
        <v>3.8039999999999998</v>
      </c>
      <c r="O30" s="21" t="s">
        <v>21</v>
      </c>
      <c r="P30" s="24">
        <f>AVERAGE(P19:P28)</f>
        <v>-15.176999999999998</v>
      </c>
      <c r="Q30" s="24">
        <f>AVERAGE(Q19:Q28)</f>
        <v>3.4980000000000002</v>
      </c>
      <c r="S30" s="21" t="s">
        <v>21</v>
      </c>
      <c r="T30" s="24">
        <f>AVERAGE(T19:T28)</f>
        <v>-12.396000000000001</v>
      </c>
      <c r="U30" s="24">
        <f>AVERAGE(U19:U28)</f>
        <v>3.024</v>
      </c>
    </row>
    <row r="31" spans="1:21" x14ac:dyDescent="0.25">
      <c r="A31" s="45"/>
      <c r="B31" s="49"/>
      <c r="C31" s="49"/>
      <c r="D31" s="49"/>
      <c r="E31" s="49"/>
      <c r="G31" s="21" t="s">
        <v>22</v>
      </c>
      <c r="H31" s="24">
        <f>(STDEV(H19:H28))/(SQRT(COUNT(H19:H28)))</f>
        <v>0.68483282631602893</v>
      </c>
      <c r="I31" s="24">
        <f>(STDEV(I19:I28))/(SQRT(COUNT(I19:I28)))</f>
        <v>0.12953978367882024</v>
      </c>
      <c r="K31" s="21" t="s">
        <v>22</v>
      </c>
      <c r="L31" s="24">
        <f>(STDEV(L19:L28))/(SQRT(COUNT(L19:L28)))</f>
        <v>1.2617976594261546</v>
      </c>
      <c r="M31" s="24">
        <f>(STDEV(M19:M28))/(SQRT(COUNT(M19:M28)))</f>
        <v>0.32950198111021328</v>
      </c>
      <c r="O31" s="21" t="s">
        <v>22</v>
      </c>
      <c r="P31" s="24">
        <f>(STDEV(P19:P28))/(SQRT(COUNT(P19:P28)))</f>
        <v>1.0524205433190679</v>
      </c>
      <c r="Q31" s="24">
        <f>(STDEV(Q19:Q28))/(SQRT(COUNT(Q19:Q28)))</f>
        <v>0.38357325824989941</v>
      </c>
      <c r="S31" s="21" t="s">
        <v>22</v>
      </c>
      <c r="T31" s="24">
        <f>(STDEV(T19:T28))/(SQRT(COUNT(T19:T28)))</f>
        <v>1.4052798851316262</v>
      </c>
      <c r="U31" s="24">
        <f>(STDEV(U19:U28))/(SQRT(COUNT(U19:U28)))</f>
        <v>0.21646760086031872</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638</v>
      </c>
      <c r="I34" s="27"/>
      <c r="K34" s="26" t="s">
        <v>25</v>
      </c>
      <c r="L34" s="27" t="s">
        <v>644</v>
      </c>
      <c r="M34" s="27"/>
      <c r="O34" s="26" t="s">
        <v>25</v>
      </c>
      <c r="P34" s="27" t="s">
        <v>640</v>
      </c>
      <c r="Q34" s="27"/>
      <c r="S34" s="26" t="s">
        <v>25</v>
      </c>
      <c r="T34" s="27" t="s">
        <v>634</v>
      </c>
      <c r="U34" s="27"/>
    </row>
    <row r="35" spans="1:21" x14ac:dyDescent="0.25">
      <c r="A35" s="45"/>
      <c r="B35" s="45"/>
      <c r="C35" s="45"/>
      <c r="D35" s="46"/>
      <c r="E35" s="47"/>
      <c r="G35" t="s">
        <v>26</v>
      </c>
      <c r="H35" t="s">
        <v>636</v>
      </c>
      <c r="K35" t="s">
        <v>26</v>
      </c>
      <c r="L35" t="s">
        <v>639</v>
      </c>
      <c r="O35" t="s">
        <v>26</v>
      </c>
      <c r="P35" t="s">
        <v>641</v>
      </c>
      <c r="S35" t="s">
        <v>26</v>
      </c>
      <c r="T35" t="s">
        <v>635</v>
      </c>
    </row>
    <row r="36" spans="1:21" x14ac:dyDescent="0.25">
      <c r="A36" s="45"/>
      <c r="B36" s="45"/>
      <c r="C36" s="45"/>
      <c r="D36" s="46"/>
      <c r="E36" s="47"/>
    </row>
    <row r="37" spans="1:21" x14ac:dyDescent="0.25">
      <c r="A37" s="45"/>
      <c r="B37" s="45"/>
      <c r="C37" s="45"/>
      <c r="D37" s="45"/>
      <c r="E37" s="45"/>
    </row>
    <row r="38" spans="1:21" x14ac:dyDescent="0.25">
      <c r="A38" s="45"/>
      <c r="B38" s="45"/>
      <c r="C38" s="45"/>
      <c r="D38" s="45"/>
      <c r="E38" s="45"/>
      <c r="G38" s="10" t="s">
        <v>2</v>
      </c>
      <c r="H38" s="11" t="s">
        <v>632</v>
      </c>
      <c r="K38" s="10" t="s">
        <v>2</v>
      </c>
      <c r="L38" s="11" t="s">
        <v>632</v>
      </c>
      <c r="O38" s="10" t="s">
        <v>2</v>
      </c>
      <c r="P38" s="11" t="s">
        <v>632</v>
      </c>
      <c r="S38" s="10" t="s">
        <v>2</v>
      </c>
      <c r="T38" s="11" t="s">
        <v>632</v>
      </c>
    </row>
    <row r="39" spans="1:21" x14ac:dyDescent="0.25">
      <c r="G39" s="10" t="s">
        <v>3</v>
      </c>
      <c r="H39" s="11" t="s">
        <v>637</v>
      </c>
      <c r="K39" s="10" t="s">
        <v>3</v>
      </c>
      <c r="L39" s="11" t="s">
        <v>564</v>
      </c>
      <c r="O39" s="10" t="s">
        <v>3</v>
      </c>
      <c r="P39" s="11" t="s">
        <v>633</v>
      </c>
      <c r="S39" s="10" t="s">
        <v>3</v>
      </c>
      <c r="T39" s="11" t="s">
        <v>633</v>
      </c>
    </row>
    <row r="40" spans="1:21" x14ac:dyDescent="0.25">
      <c r="G40" s="13" t="s">
        <v>4</v>
      </c>
      <c r="H40" s="13"/>
      <c r="K40" s="13" t="s">
        <v>4</v>
      </c>
      <c r="L40" s="13"/>
      <c r="O40" s="13" t="s">
        <v>4</v>
      </c>
      <c r="P40" s="13"/>
      <c r="S40" s="13" t="s">
        <v>4</v>
      </c>
      <c r="T40" s="13"/>
    </row>
    <row r="41" spans="1:21" x14ac:dyDescent="0.25">
      <c r="G41" s="13" t="s">
        <v>6</v>
      </c>
      <c r="H41" s="15">
        <v>20</v>
      </c>
      <c r="K41" s="13" t="s">
        <v>6</v>
      </c>
      <c r="L41" s="15">
        <v>22</v>
      </c>
      <c r="O41" s="13" t="s">
        <v>6</v>
      </c>
      <c r="P41" s="15">
        <v>21</v>
      </c>
      <c r="S41" s="13" t="s">
        <v>6</v>
      </c>
      <c r="T41" s="15">
        <v>26</v>
      </c>
    </row>
    <row r="42" spans="1:21" x14ac:dyDescent="0.25">
      <c r="G42" s="13" t="s">
        <v>8</v>
      </c>
      <c r="H42" s="15">
        <v>0.22</v>
      </c>
      <c r="K42" s="13" t="s">
        <v>8</v>
      </c>
      <c r="L42" s="15">
        <v>0.23</v>
      </c>
      <c r="O42" s="13" t="s">
        <v>8</v>
      </c>
      <c r="P42" s="15">
        <v>0.23</v>
      </c>
      <c r="S42" s="13" t="s">
        <v>8</v>
      </c>
      <c r="T42" s="15">
        <v>0.25</v>
      </c>
    </row>
    <row r="43" spans="1:21" x14ac:dyDescent="0.25">
      <c r="G43" s="13" t="s">
        <v>10</v>
      </c>
      <c r="H43" s="15">
        <v>17.25</v>
      </c>
      <c r="K43" s="13" t="s">
        <v>10</v>
      </c>
      <c r="L43" s="15">
        <v>16.57</v>
      </c>
      <c r="O43" s="13" t="s">
        <v>10</v>
      </c>
      <c r="P43" s="15">
        <v>16.579999999999998</v>
      </c>
      <c r="S43" s="13" t="s">
        <v>10</v>
      </c>
      <c r="T43" s="15">
        <v>15.74</v>
      </c>
    </row>
    <row r="44" spans="1:21" x14ac:dyDescent="0.25">
      <c r="G44" s="13" t="s">
        <v>12</v>
      </c>
      <c r="H44" s="15">
        <v>336</v>
      </c>
      <c r="K44" s="13" t="s">
        <v>12</v>
      </c>
      <c r="L44" s="15">
        <v>392</v>
      </c>
      <c r="O44" s="13" t="s">
        <v>12</v>
      </c>
      <c r="P44" s="15">
        <v>257</v>
      </c>
      <c r="S44" s="13" t="s">
        <v>12</v>
      </c>
      <c r="T44" s="15">
        <v>358</v>
      </c>
    </row>
    <row r="45" spans="1:21" x14ac:dyDescent="0.25">
      <c r="G45" s="13" t="s">
        <v>14</v>
      </c>
      <c r="H45" s="15">
        <v>902</v>
      </c>
      <c r="K45" s="13" t="s">
        <v>14</v>
      </c>
      <c r="L45" s="15">
        <v>1075</v>
      </c>
      <c r="O45" s="13" t="s">
        <v>14</v>
      </c>
      <c r="P45" s="15">
        <v>1442</v>
      </c>
      <c r="S45" s="13" t="s">
        <v>14</v>
      </c>
      <c r="T45" s="15">
        <v>1634</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-18.940000000000001</v>
      </c>
      <c r="I49" s="24">
        <v>7.03</v>
      </c>
      <c r="K49" s="21">
        <v>1</v>
      </c>
      <c r="L49" s="24">
        <v>-20.72</v>
      </c>
      <c r="M49" s="24">
        <v>4.05</v>
      </c>
      <c r="O49" s="21">
        <v>1</v>
      </c>
      <c r="P49" s="24">
        <v>-15.82</v>
      </c>
      <c r="Q49" s="24">
        <v>2.76</v>
      </c>
      <c r="S49" s="21">
        <v>1</v>
      </c>
      <c r="T49" s="24">
        <v>-11.86</v>
      </c>
      <c r="U49" s="24">
        <v>2.94</v>
      </c>
    </row>
    <row r="50" spans="7:21" x14ac:dyDescent="0.25">
      <c r="G50" s="21">
        <v>2</v>
      </c>
      <c r="H50" s="24">
        <v>-15.17</v>
      </c>
      <c r="I50" s="24">
        <v>3.69</v>
      </c>
      <c r="K50" s="21">
        <v>2</v>
      </c>
      <c r="L50" s="24">
        <v>-15.29</v>
      </c>
      <c r="M50" s="24">
        <v>3.06</v>
      </c>
      <c r="O50" s="21">
        <v>2</v>
      </c>
      <c r="P50" s="24">
        <v>-15.91</v>
      </c>
      <c r="Q50" s="24">
        <v>3.64</v>
      </c>
      <c r="S50" s="21">
        <v>2</v>
      </c>
      <c r="T50" s="24">
        <v>-10.51</v>
      </c>
      <c r="U50" s="24">
        <v>2.61</v>
      </c>
    </row>
    <row r="51" spans="7:21" x14ac:dyDescent="0.25">
      <c r="G51" s="21">
        <v>3</v>
      </c>
      <c r="H51" s="24">
        <v>-13.28</v>
      </c>
      <c r="I51" s="24">
        <v>3.39</v>
      </c>
      <c r="K51" s="21">
        <v>3</v>
      </c>
      <c r="L51" s="24">
        <v>-18.86</v>
      </c>
      <c r="M51" s="24">
        <v>3.28</v>
      </c>
      <c r="O51" s="21">
        <v>3</v>
      </c>
      <c r="P51" s="24">
        <v>-14.3</v>
      </c>
      <c r="Q51" s="24">
        <v>3.2</v>
      </c>
      <c r="S51" s="21">
        <v>3</v>
      </c>
      <c r="T51" s="24">
        <v>-18.010000000000002</v>
      </c>
      <c r="U51" s="24">
        <v>3.31</v>
      </c>
    </row>
    <row r="52" spans="7:21" x14ac:dyDescent="0.25">
      <c r="G52" s="21">
        <v>4</v>
      </c>
      <c r="H52" s="24">
        <v>-14.24</v>
      </c>
      <c r="I52" s="24">
        <v>3.28</v>
      </c>
      <c r="K52" s="21">
        <v>4</v>
      </c>
      <c r="L52" s="24">
        <v>-19.77</v>
      </c>
      <c r="M52" s="24">
        <v>3.42</v>
      </c>
      <c r="O52" s="21">
        <v>4</v>
      </c>
      <c r="P52" s="24">
        <v>-14.34</v>
      </c>
      <c r="Q52" s="24">
        <v>3.72</v>
      </c>
      <c r="S52" s="21">
        <v>4</v>
      </c>
      <c r="T52" s="24">
        <v>-13.5</v>
      </c>
      <c r="U52" s="24">
        <v>4.5599999999999996</v>
      </c>
    </row>
    <row r="53" spans="7:21" x14ac:dyDescent="0.25">
      <c r="G53" s="21">
        <v>5</v>
      </c>
      <c r="H53" s="24">
        <v>-13.26</v>
      </c>
      <c r="I53" s="24">
        <v>3.54</v>
      </c>
      <c r="K53" s="21">
        <v>5</v>
      </c>
      <c r="L53" s="24">
        <v>-17.96</v>
      </c>
      <c r="M53" s="24">
        <v>3.25</v>
      </c>
      <c r="O53" s="21">
        <v>5</v>
      </c>
      <c r="P53" s="24">
        <v>-11.19</v>
      </c>
      <c r="Q53" s="24">
        <v>3.29</v>
      </c>
      <c r="S53" s="21">
        <v>5</v>
      </c>
      <c r="T53" s="24">
        <v>-10.54</v>
      </c>
      <c r="U53" s="24">
        <v>2.76</v>
      </c>
    </row>
    <row r="54" spans="7:21" x14ac:dyDescent="0.25">
      <c r="G54" s="21">
        <v>6</v>
      </c>
      <c r="H54" s="24">
        <v>-10.44</v>
      </c>
      <c r="I54" s="24">
        <v>7.58</v>
      </c>
      <c r="K54" s="21">
        <v>6</v>
      </c>
      <c r="L54" s="24">
        <v>-18.84</v>
      </c>
      <c r="M54" s="24">
        <v>3.34</v>
      </c>
      <c r="O54" s="21">
        <v>6</v>
      </c>
      <c r="P54" s="24">
        <v>-4.92</v>
      </c>
      <c r="Q54" s="24">
        <v>2.98</v>
      </c>
      <c r="S54" s="21">
        <v>6</v>
      </c>
      <c r="T54" s="24">
        <v>-17.989999999999998</v>
      </c>
      <c r="U54" s="24">
        <v>3.48</v>
      </c>
    </row>
    <row r="55" spans="7:21" x14ac:dyDescent="0.25">
      <c r="G55" s="21">
        <v>7</v>
      </c>
      <c r="H55" s="24">
        <v>-10.45</v>
      </c>
      <c r="I55" s="24">
        <v>3.47</v>
      </c>
      <c r="K55" s="21">
        <v>7</v>
      </c>
      <c r="L55" s="24">
        <v>-15.26</v>
      </c>
      <c r="M55" s="24">
        <v>4.2</v>
      </c>
      <c r="O55" s="21">
        <v>7</v>
      </c>
      <c r="P55" s="24">
        <v>-11.17</v>
      </c>
      <c r="Q55" s="24">
        <v>2.96</v>
      </c>
      <c r="S55" s="21">
        <v>7</v>
      </c>
      <c r="T55" s="24">
        <v>-9.06</v>
      </c>
      <c r="U55" s="24">
        <v>3.46</v>
      </c>
    </row>
    <row r="56" spans="7:21" x14ac:dyDescent="0.25">
      <c r="G56" s="21">
        <v>8</v>
      </c>
      <c r="H56" s="24">
        <v>-9.49</v>
      </c>
      <c r="I56" s="24">
        <v>5.45</v>
      </c>
      <c r="K56" s="21">
        <v>8</v>
      </c>
      <c r="L56" s="24">
        <v>-18.84</v>
      </c>
      <c r="M56" s="24">
        <v>4.49</v>
      </c>
      <c r="O56" s="21">
        <v>8</v>
      </c>
      <c r="P56" s="24">
        <v>-6.49</v>
      </c>
      <c r="Q56" s="24">
        <v>3.33</v>
      </c>
      <c r="S56" s="21">
        <v>8</v>
      </c>
      <c r="T56" s="24">
        <v>-11.99</v>
      </c>
      <c r="U56" s="24">
        <v>3.15</v>
      </c>
    </row>
    <row r="57" spans="7:21" x14ac:dyDescent="0.25">
      <c r="G57" s="21">
        <v>9</v>
      </c>
      <c r="H57" s="24">
        <v>-12.36</v>
      </c>
      <c r="I57" s="24">
        <v>3.66</v>
      </c>
      <c r="K57" s="21">
        <v>9</v>
      </c>
      <c r="L57" s="24">
        <v>-15.26</v>
      </c>
      <c r="M57" s="24">
        <v>2.9</v>
      </c>
      <c r="O57" s="21">
        <v>9</v>
      </c>
      <c r="P57" s="24">
        <v>-12.76</v>
      </c>
      <c r="Q57" s="24">
        <v>2.48</v>
      </c>
      <c r="S57" s="21">
        <v>9</v>
      </c>
      <c r="T57" s="24">
        <v>-18</v>
      </c>
      <c r="U57" s="24">
        <v>4.1900000000000004</v>
      </c>
    </row>
    <row r="58" spans="7:21" x14ac:dyDescent="0.25">
      <c r="G58" s="21">
        <v>10</v>
      </c>
      <c r="H58" s="24">
        <v>-9.51</v>
      </c>
      <c r="I58" s="24">
        <v>5.63</v>
      </c>
      <c r="K58" s="21">
        <v>10</v>
      </c>
      <c r="L58" s="24">
        <v>-18.86</v>
      </c>
      <c r="M58" s="24">
        <v>2.92</v>
      </c>
      <c r="O58" s="21">
        <v>10</v>
      </c>
      <c r="P58" s="24">
        <v>-8.0399999999999991</v>
      </c>
      <c r="Q58" s="24">
        <v>3.13</v>
      </c>
      <c r="S58" s="21">
        <v>10</v>
      </c>
      <c r="T58" s="24">
        <v>-17.97</v>
      </c>
      <c r="U58" s="24">
        <v>2.71</v>
      </c>
    </row>
    <row r="59" spans="7:21" x14ac:dyDescent="0.25">
      <c r="G59" s="21"/>
      <c r="H59" s="25"/>
      <c r="I59" s="25"/>
      <c r="K59" s="21"/>
      <c r="L59" s="25"/>
      <c r="M59" s="25"/>
      <c r="O59" s="21"/>
      <c r="P59" s="25"/>
      <c r="Q59" s="25"/>
      <c r="S59" s="21"/>
      <c r="T59" s="25"/>
      <c r="U59" s="25"/>
    </row>
    <row r="60" spans="7:21" x14ac:dyDescent="0.25">
      <c r="G60" s="21" t="s">
        <v>21</v>
      </c>
      <c r="H60" s="24">
        <f>AVERAGE(H49:H58)</f>
        <v>-12.714</v>
      </c>
      <c r="I60" s="24">
        <f>AVERAGE(I49:I58)</f>
        <v>4.6720000000000006</v>
      </c>
      <c r="K60" s="21" t="s">
        <v>21</v>
      </c>
      <c r="L60" s="24">
        <f>AVERAGE(L49:L58)</f>
        <v>-17.965999999999998</v>
      </c>
      <c r="M60" s="24">
        <f>AVERAGE(M49:M58)</f>
        <v>3.4909999999999997</v>
      </c>
      <c r="O60" s="21" t="s">
        <v>21</v>
      </c>
      <c r="P60" s="24">
        <f>AVERAGE(P49:P58)</f>
        <v>-11.494</v>
      </c>
      <c r="Q60" s="24">
        <f>AVERAGE(Q49:Q58)</f>
        <v>3.149</v>
      </c>
      <c r="S60" s="21" t="s">
        <v>21</v>
      </c>
      <c r="T60" s="24">
        <f>AVERAGE(T49:T58)</f>
        <v>-13.942999999999998</v>
      </c>
      <c r="U60" s="24">
        <f>AVERAGE(U49:U58)</f>
        <v>3.3170000000000002</v>
      </c>
    </row>
    <row r="61" spans="7:21" x14ac:dyDescent="0.25">
      <c r="G61" s="21" t="s">
        <v>22</v>
      </c>
      <c r="H61" s="24">
        <f>(STDEV(H49:H58))/(SQRT(COUNT(H49:H58)))</f>
        <v>0.93585397721368169</v>
      </c>
      <c r="I61" s="24">
        <f>(STDEV(I49:I58))/(SQRT(COUNT(I49:I58)))</f>
        <v>0.51462564603365279</v>
      </c>
      <c r="K61" s="21" t="s">
        <v>22</v>
      </c>
      <c r="L61" s="24">
        <f>(STDEV(L49:L58))/(SQRT(COUNT(L49:L58)))</f>
        <v>0.63044111541048065</v>
      </c>
      <c r="M61" s="24">
        <f>(STDEV(M49:M58))/(SQRT(COUNT(M49:M58)))</f>
        <v>0.17653108004604262</v>
      </c>
      <c r="O61" s="21" t="s">
        <v>22</v>
      </c>
      <c r="P61" s="24">
        <f>(STDEV(P49:P58))/(SQRT(COUNT(P49:P58)))</f>
        <v>1.2300697360538375</v>
      </c>
      <c r="Q61" s="24">
        <f>(STDEV(Q49:Q58))/(SQRT(COUNT(Q49:Q58)))</f>
        <v>0.11953102804990264</v>
      </c>
      <c r="S61" s="21" t="s">
        <v>22</v>
      </c>
      <c r="T61" s="24">
        <f>(STDEV(T49:T58))/(SQRT(COUNT(T49:T58)))</f>
        <v>1.1602375714577717</v>
      </c>
      <c r="U61" s="24">
        <f>(STDEV(U49:U58))/(SQRT(COUNT(U49:U58)))</f>
        <v>0.2028357299228446</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645</v>
      </c>
      <c r="I64" s="27"/>
      <c r="K64" s="26" t="s">
        <v>25</v>
      </c>
      <c r="L64" s="27" t="s">
        <v>647</v>
      </c>
      <c r="M64" s="27"/>
      <c r="O64" s="26" t="s">
        <v>25</v>
      </c>
      <c r="P64" s="27" t="s">
        <v>649</v>
      </c>
      <c r="Q64" s="27"/>
      <c r="S64" s="26" t="s">
        <v>25</v>
      </c>
      <c r="T64" s="27" t="s">
        <v>642</v>
      </c>
      <c r="U64" s="27"/>
    </row>
    <row r="65" spans="7:21" x14ac:dyDescent="0.25">
      <c r="G65" t="s">
        <v>26</v>
      </c>
      <c r="H65" t="s">
        <v>646</v>
      </c>
      <c r="K65" t="s">
        <v>26</v>
      </c>
      <c r="L65" t="s">
        <v>648</v>
      </c>
      <c r="O65" t="s">
        <v>26</v>
      </c>
      <c r="P65" t="s">
        <v>650</v>
      </c>
      <c r="S65" t="s">
        <v>26</v>
      </c>
      <c r="T65" t="s">
        <v>643</v>
      </c>
    </row>
    <row r="68" spans="7:21" x14ac:dyDescent="0.25">
      <c r="G68" s="10" t="s">
        <v>2</v>
      </c>
      <c r="H68" s="11" t="s">
        <v>632</v>
      </c>
      <c r="K68" s="10" t="s">
        <v>2</v>
      </c>
      <c r="L68" s="11" t="s">
        <v>632</v>
      </c>
      <c r="O68" s="10" t="s">
        <v>2</v>
      </c>
      <c r="P68" s="11" t="s">
        <v>632</v>
      </c>
      <c r="S68" s="10" t="s">
        <v>2</v>
      </c>
      <c r="T68" s="11" t="s">
        <v>632</v>
      </c>
    </row>
    <row r="69" spans="7:21" x14ac:dyDescent="0.25">
      <c r="G69" s="10" t="s">
        <v>3</v>
      </c>
      <c r="H69" s="11" t="s">
        <v>637</v>
      </c>
      <c r="K69" s="10" t="s">
        <v>3</v>
      </c>
      <c r="L69" s="11" t="s">
        <v>564</v>
      </c>
      <c r="O69" s="10" t="s">
        <v>3</v>
      </c>
      <c r="P69" s="11" t="s">
        <v>633</v>
      </c>
      <c r="S69" s="10" t="s">
        <v>3</v>
      </c>
      <c r="T69" s="11" t="s">
        <v>633</v>
      </c>
    </row>
    <row r="70" spans="7:21" x14ac:dyDescent="0.25">
      <c r="G70" s="13" t="s">
        <v>4</v>
      </c>
      <c r="H70" s="13"/>
      <c r="K70" s="13" t="s">
        <v>4</v>
      </c>
      <c r="L70" s="13"/>
      <c r="O70" s="13" t="s">
        <v>4</v>
      </c>
      <c r="P70" s="13"/>
      <c r="S70" s="13" t="s">
        <v>4</v>
      </c>
      <c r="T70" s="13"/>
    </row>
    <row r="71" spans="7:21" x14ac:dyDescent="0.25">
      <c r="G71" s="13" t="s">
        <v>6</v>
      </c>
      <c r="H71" s="15">
        <v>20</v>
      </c>
      <c r="K71" s="13" t="s">
        <v>6</v>
      </c>
      <c r="L71" s="15">
        <v>22</v>
      </c>
      <c r="O71" s="13" t="s">
        <v>6</v>
      </c>
      <c r="P71" s="15">
        <v>27</v>
      </c>
      <c r="S71" s="13" t="s">
        <v>6</v>
      </c>
      <c r="T71" s="15">
        <v>24</v>
      </c>
    </row>
    <row r="72" spans="7:21" x14ac:dyDescent="0.25">
      <c r="G72" s="13" t="s">
        <v>8</v>
      </c>
      <c r="H72" s="15">
        <v>0.22</v>
      </c>
      <c r="K72" s="13" t="s">
        <v>8</v>
      </c>
      <c r="L72" s="15">
        <v>0.23</v>
      </c>
      <c r="O72" s="13" t="s">
        <v>8</v>
      </c>
      <c r="P72" s="15">
        <v>0.26</v>
      </c>
      <c r="S72" s="13" t="s">
        <v>8</v>
      </c>
      <c r="T72" s="15">
        <v>0.25</v>
      </c>
    </row>
    <row r="73" spans="7:21" x14ac:dyDescent="0.25">
      <c r="G73" s="13" t="s">
        <v>10</v>
      </c>
      <c r="H73" s="15">
        <v>17.37</v>
      </c>
      <c r="K73" s="13" t="s">
        <v>10</v>
      </c>
      <c r="L73" s="15">
        <v>16.510000000000002</v>
      </c>
      <c r="O73" s="13" t="s">
        <v>10</v>
      </c>
      <c r="P73" s="15">
        <v>18.920000000000002</v>
      </c>
      <c r="S73" s="13" t="s">
        <v>10</v>
      </c>
      <c r="T73" s="15">
        <v>15.77</v>
      </c>
    </row>
    <row r="74" spans="7:21" x14ac:dyDescent="0.25">
      <c r="G74" s="13" t="s">
        <v>12</v>
      </c>
      <c r="H74" s="15">
        <v>319</v>
      </c>
      <c r="K74" s="13" t="s">
        <v>12</v>
      </c>
      <c r="L74" s="15">
        <v>387</v>
      </c>
      <c r="O74" s="13" t="s">
        <v>12</v>
      </c>
      <c r="P74" s="15">
        <v>342</v>
      </c>
      <c r="S74" s="13" t="s">
        <v>12</v>
      </c>
      <c r="T74" s="15">
        <v>233</v>
      </c>
    </row>
    <row r="75" spans="7:21" x14ac:dyDescent="0.25">
      <c r="G75" s="13" t="s">
        <v>14</v>
      </c>
      <c r="H75" s="15">
        <v>932</v>
      </c>
      <c r="K75" s="13" t="s">
        <v>14</v>
      </c>
      <c r="L75" s="15">
        <v>1070</v>
      </c>
      <c r="O75" s="13" t="s">
        <v>14</v>
      </c>
      <c r="P75" s="15">
        <v>1447</v>
      </c>
      <c r="S75" s="13" t="s">
        <v>14</v>
      </c>
      <c r="T75" s="15">
        <v>1001</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-11.35</v>
      </c>
      <c r="I79" s="24">
        <v>3.35</v>
      </c>
      <c r="K79" s="21">
        <v>1</v>
      </c>
      <c r="L79" s="24">
        <v>-14.42</v>
      </c>
      <c r="M79" s="24">
        <v>3.83</v>
      </c>
      <c r="O79" s="21">
        <v>1</v>
      </c>
      <c r="P79" s="24">
        <v>-13.94</v>
      </c>
      <c r="Q79" s="24">
        <v>5.43</v>
      </c>
      <c r="S79" s="21">
        <v>1</v>
      </c>
      <c r="T79" s="24">
        <v>-13.22</v>
      </c>
      <c r="U79" s="24">
        <v>3.05</v>
      </c>
    </row>
    <row r="80" spans="7:21" x14ac:dyDescent="0.25">
      <c r="G80" s="21">
        <v>2</v>
      </c>
      <c r="H80" s="24">
        <v>-12.31</v>
      </c>
      <c r="I80" s="24">
        <v>3.11</v>
      </c>
      <c r="K80" s="21">
        <v>2</v>
      </c>
      <c r="L80" s="24">
        <v>-9</v>
      </c>
      <c r="M80" s="24">
        <v>4.7300000000000004</v>
      </c>
      <c r="O80" s="21">
        <v>2</v>
      </c>
      <c r="P80" s="24">
        <v>-11.3</v>
      </c>
      <c r="Q80" s="24">
        <v>2.6</v>
      </c>
      <c r="S80" s="21">
        <v>2</v>
      </c>
      <c r="T80" s="24">
        <v>-14.82</v>
      </c>
      <c r="U80" s="24">
        <v>3.37</v>
      </c>
    </row>
    <row r="81" spans="7:21" x14ac:dyDescent="0.25">
      <c r="G81" s="21">
        <v>3</v>
      </c>
      <c r="H81" s="24">
        <v>-12.3</v>
      </c>
      <c r="I81" s="24">
        <v>3.88</v>
      </c>
      <c r="K81" s="21">
        <v>3</v>
      </c>
      <c r="L81" s="24">
        <v>-16.27</v>
      </c>
      <c r="M81" s="24">
        <v>3.15</v>
      </c>
      <c r="O81" s="21">
        <v>3</v>
      </c>
      <c r="P81" s="24">
        <v>-7.15</v>
      </c>
      <c r="Q81" s="24">
        <v>2.5499999999999998</v>
      </c>
      <c r="S81" s="21">
        <v>3</v>
      </c>
      <c r="T81" s="24">
        <v>-14.88</v>
      </c>
      <c r="U81" s="24">
        <v>2.64</v>
      </c>
    </row>
    <row r="82" spans="7:21" x14ac:dyDescent="0.25">
      <c r="G82" s="21">
        <v>4</v>
      </c>
      <c r="H82" s="24">
        <v>-13.27</v>
      </c>
      <c r="I82" s="24">
        <v>3.27</v>
      </c>
      <c r="K82" s="21">
        <v>4</v>
      </c>
      <c r="L82" s="24">
        <v>-12.59</v>
      </c>
      <c r="M82" s="24">
        <v>4</v>
      </c>
      <c r="O82" s="21">
        <v>4</v>
      </c>
      <c r="P82" s="24">
        <v>-8.52</v>
      </c>
      <c r="Q82" s="24">
        <v>2.64</v>
      </c>
      <c r="S82" s="21">
        <v>4</v>
      </c>
      <c r="T82" s="24">
        <v>-13.41</v>
      </c>
      <c r="U82" s="24">
        <v>2.77</v>
      </c>
    </row>
    <row r="83" spans="7:21" x14ac:dyDescent="0.25">
      <c r="G83" s="21">
        <v>5</v>
      </c>
      <c r="H83" s="24">
        <v>-16.13</v>
      </c>
      <c r="I83" s="24">
        <v>4.0199999999999996</v>
      </c>
      <c r="K83" s="21">
        <v>5</v>
      </c>
      <c r="L83" s="24">
        <v>-13.48</v>
      </c>
      <c r="M83" s="24">
        <v>3.31</v>
      </c>
      <c r="O83" s="21">
        <v>5</v>
      </c>
      <c r="P83" s="24">
        <v>-7.16</v>
      </c>
      <c r="Q83" s="24">
        <v>3.07</v>
      </c>
      <c r="S83" s="21">
        <v>5</v>
      </c>
      <c r="T83" s="24">
        <v>-14.86</v>
      </c>
      <c r="U83" s="24">
        <v>2.82</v>
      </c>
    </row>
    <row r="84" spans="7:21" x14ac:dyDescent="0.25">
      <c r="G84" s="21">
        <v>6</v>
      </c>
      <c r="H84" s="24">
        <v>-13.26</v>
      </c>
      <c r="I84" s="24">
        <v>3.67</v>
      </c>
      <c r="K84" s="21">
        <v>6</v>
      </c>
      <c r="L84" s="24">
        <v>-15.31</v>
      </c>
      <c r="M84" s="24">
        <v>3.27</v>
      </c>
      <c r="O84" s="21">
        <v>6</v>
      </c>
      <c r="P84" s="24">
        <v>-7.15</v>
      </c>
      <c r="Q84" s="24">
        <v>2.38</v>
      </c>
      <c r="S84" s="21">
        <v>6</v>
      </c>
      <c r="T84" s="24">
        <v>-14.87</v>
      </c>
      <c r="U84" s="24">
        <v>2.59</v>
      </c>
    </row>
    <row r="85" spans="7:21" x14ac:dyDescent="0.25">
      <c r="G85" s="21">
        <v>7</v>
      </c>
      <c r="H85" s="24">
        <v>-14.25</v>
      </c>
      <c r="I85" s="24">
        <v>3.4</v>
      </c>
      <c r="K85" s="21">
        <v>7</v>
      </c>
      <c r="L85" s="24">
        <v>-13.5</v>
      </c>
      <c r="M85" s="24">
        <v>3.67</v>
      </c>
      <c r="O85" s="21">
        <v>7</v>
      </c>
      <c r="P85" s="24">
        <v>-9.91</v>
      </c>
      <c r="Q85" s="24">
        <v>3.24</v>
      </c>
      <c r="S85" s="21">
        <v>7</v>
      </c>
      <c r="T85" s="24">
        <v>-14.87</v>
      </c>
      <c r="U85" s="24">
        <v>5.59</v>
      </c>
    </row>
    <row r="86" spans="7:21" x14ac:dyDescent="0.25">
      <c r="G86" s="21">
        <v>8</v>
      </c>
      <c r="H86" s="24">
        <v>-16.16</v>
      </c>
      <c r="I86" s="24">
        <v>3.58</v>
      </c>
      <c r="K86" s="21">
        <v>8</v>
      </c>
      <c r="L86" s="24">
        <v>-16.18</v>
      </c>
      <c r="M86" s="24">
        <v>3.27</v>
      </c>
      <c r="O86" s="21">
        <v>8</v>
      </c>
      <c r="P86" s="24">
        <v>-11.31</v>
      </c>
      <c r="Q86" s="24">
        <v>2.4700000000000002</v>
      </c>
      <c r="S86" s="21">
        <v>8</v>
      </c>
      <c r="T86" s="24">
        <v>-7.53</v>
      </c>
      <c r="U86" s="24">
        <v>2.5499999999999998</v>
      </c>
    </row>
    <row r="87" spans="7:21" x14ac:dyDescent="0.25">
      <c r="G87" s="21">
        <v>9</v>
      </c>
      <c r="H87" s="24">
        <v>-17.09</v>
      </c>
      <c r="I87" s="24">
        <v>3.71</v>
      </c>
      <c r="K87" s="21">
        <v>9</v>
      </c>
      <c r="L87" s="24">
        <v>-12.59</v>
      </c>
      <c r="M87" s="24">
        <v>4.91</v>
      </c>
      <c r="O87" s="21">
        <v>9</v>
      </c>
      <c r="P87" s="24">
        <v>-11.3</v>
      </c>
      <c r="Q87" s="24">
        <v>2.84</v>
      </c>
      <c r="S87" s="21">
        <v>9</v>
      </c>
      <c r="T87" s="24">
        <v>-10.45</v>
      </c>
      <c r="U87" s="24">
        <v>2.5299999999999998</v>
      </c>
    </row>
    <row r="88" spans="7:21" x14ac:dyDescent="0.25">
      <c r="G88" s="21">
        <v>10</v>
      </c>
      <c r="H88" s="24">
        <v>-15.19</v>
      </c>
      <c r="I88" s="24">
        <v>4.9400000000000004</v>
      </c>
      <c r="K88" s="21">
        <v>10</v>
      </c>
      <c r="L88" s="24">
        <v>-17.989999999999998</v>
      </c>
      <c r="M88" s="24">
        <v>3.46</v>
      </c>
      <c r="O88" s="21">
        <v>10</v>
      </c>
      <c r="P88" s="24">
        <v>-8.5399999999999991</v>
      </c>
      <c r="Q88" s="24">
        <v>3.73</v>
      </c>
      <c r="S88" s="21">
        <v>10</v>
      </c>
      <c r="T88" s="24">
        <v>-11.91</v>
      </c>
      <c r="U88" s="24">
        <v>2.97</v>
      </c>
    </row>
    <row r="89" spans="7:21" x14ac:dyDescent="0.25">
      <c r="G89" s="21"/>
      <c r="H89" s="25"/>
      <c r="I89" s="25"/>
      <c r="K89" s="21"/>
      <c r="L89" s="25"/>
      <c r="M89" s="25"/>
      <c r="O89" s="21"/>
      <c r="P89" s="25"/>
      <c r="Q89" s="25"/>
      <c r="S89" s="21"/>
      <c r="T89" s="25"/>
      <c r="U89" s="25"/>
    </row>
    <row r="90" spans="7:21" x14ac:dyDescent="0.25">
      <c r="G90" s="21" t="s">
        <v>21</v>
      </c>
      <c r="H90" s="24">
        <f>AVERAGE(H79:H88)</f>
        <v>-14.131</v>
      </c>
      <c r="I90" s="24">
        <f>AVERAGE(I79:I88)</f>
        <v>3.6929999999999992</v>
      </c>
      <c r="K90" s="21" t="s">
        <v>21</v>
      </c>
      <c r="L90" s="24">
        <f>AVERAGE(L79:L88)</f>
        <v>-14.133000000000001</v>
      </c>
      <c r="M90" s="24">
        <f>AVERAGE(M79:M88)</f>
        <v>3.7600000000000002</v>
      </c>
      <c r="O90" s="21" t="s">
        <v>21</v>
      </c>
      <c r="P90" s="24">
        <f>AVERAGE(P79:P88)</f>
        <v>-9.6280000000000001</v>
      </c>
      <c r="Q90" s="24">
        <f>AVERAGE(Q79:Q88)</f>
        <v>3.0949999999999998</v>
      </c>
      <c r="S90" s="21" t="s">
        <v>21</v>
      </c>
      <c r="T90" s="24">
        <f>AVERAGE(T79:T88)</f>
        <v>-13.082000000000003</v>
      </c>
      <c r="U90" s="24">
        <f>AVERAGE(U79:U88)</f>
        <v>3.0880000000000001</v>
      </c>
    </row>
    <row r="91" spans="7:21" x14ac:dyDescent="0.25">
      <c r="G91" s="21" t="s">
        <v>22</v>
      </c>
      <c r="H91" s="24">
        <f>(STDEV(H79:H88))/(SQRT(COUNT(H79:H88)))</f>
        <v>0.61379231015059177</v>
      </c>
      <c r="I91" s="24">
        <f>(STDEV(I79:I88))/(SQRT(COUNT(I79:I88)))</f>
        <v>0.16441174599834116</v>
      </c>
      <c r="K91" s="21" t="s">
        <v>22</v>
      </c>
      <c r="L91" s="24">
        <f>(STDEV(L79:L88))/(SQRT(COUNT(L79:L88)))</f>
        <v>0.79608493405051983</v>
      </c>
      <c r="M91" s="24">
        <f>(STDEV(M79:M88))/(SQRT(COUNT(M79:M88)))</f>
        <v>0.19660450995166182</v>
      </c>
      <c r="O91" s="21" t="s">
        <v>22</v>
      </c>
      <c r="P91" s="24">
        <f>(STDEV(P79:P88))/(SQRT(COUNT(P79:P88)))</f>
        <v>0.72935709894247058</v>
      </c>
      <c r="Q91" s="24">
        <f>(STDEV(Q79:Q88))/(SQRT(COUNT(Q79:Q88)))</f>
        <v>0.29046036256643076</v>
      </c>
      <c r="S91" s="21" t="s">
        <v>22</v>
      </c>
      <c r="T91" s="24">
        <f>(STDEV(T79:T88))/(SQRT(COUNT(T79:T88)))</f>
        <v>0.78216906385029039</v>
      </c>
      <c r="U91" s="24">
        <f>(STDEV(U79:U88))/(SQRT(COUNT(U79:U88)))</f>
        <v>0.29016010905858258</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653</v>
      </c>
      <c r="I94" s="27"/>
      <c r="K94" s="26" t="s">
        <v>25</v>
      </c>
      <c r="L94" s="27" t="s">
        <v>655</v>
      </c>
      <c r="M94" s="27"/>
      <c r="O94" s="26" t="s">
        <v>25</v>
      </c>
      <c r="P94" s="27" t="s">
        <v>657</v>
      </c>
      <c r="Q94" s="27"/>
      <c r="S94" s="26" t="s">
        <v>25</v>
      </c>
      <c r="T94" s="27" t="s">
        <v>651</v>
      </c>
      <c r="U94" s="27"/>
    </row>
    <row r="95" spans="7:21" x14ac:dyDescent="0.25">
      <c r="G95" t="s">
        <v>26</v>
      </c>
      <c r="H95" t="s">
        <v>654</v>
      </c>
      <c r="K95" t="s">
        <v>26</v>
      </c>
      <c r="L95" t="s">
        <v>656</v>
      </c>
      <c r="O95" t="s">
        <v>26</v>
      </c>
      <c r="P95" t="s">
        <v>658</v>
      </c>
      <c r="S95" t="s">
        <v>26</v>
      </c>
      <c r="T95" t="s">
        <v>652</v>
      </c>
    </row>
    <row r="97" spans="7:18" x14ac:dyDescent="0.25">
      <c r="R97" s="45"/>
    </row>
    <row r="98" spans="7:18" x14ac:dyDescent="0.25">
      <c r="G98" s="10" t="s">
        <v>2</v>
      </c>
      <c r="H98" s="11" t="s">
        <v>632</v>
      </c>
      <c r="K98" s="10" t="s">
        <v>2</v>
      </c>
      <c r="L98" s="11" t="s">
        <v>632</v>
      </c>
      <c r="O98" s="10" t="s">
        <v>2</v>
      </c>
      <c r="P98" s="11" t="s">
        <v>632</v>
      </c>
      <c r="R98" s="45"/>
    </row>
    <row r="99" spans="7:18" x14ac:dyDescent="0.25">
      <c r="G99" s="10" t="s">
        <v>3</v>
      </c>
      <c r="H99" s="11" t="s">
        <v>637</v>
      </c>
      <c r="K99" s="10" t="s">
        <v>3</v>
      </c>
      <c r="L99" s="11" t="s">
        <v>564</v>
      </c>
      <c r="O99" s="10" t="s">
        <v>3</v>
      </c>
      <c r="P99" s="11" t="s">
        <v>633</v>
      </c>
      <c r="R99" s="45"/>
    </row>
    <row r="100" spans="7:18" x14ac:dyDescent="0.25">
      <c r="G100" s="13" t="s">
        <v>4</v>
      </c>
      <c r="H100" s="13"/>
      <c r="K100" s="13" t="s">
        <v>4</v>
      </c>
      <c r="L100" s="13"/>
      <c r="O100" s="13" t="s">
        <v>4</v>
      </c>
      <c r="P100" s="13"/>
      <c r="R100" s="45"/>
    </row>
    <row r="101" spans="7:18" x14ac:dyDescent="0.25">
      <c r="G101" s="13" t="s">
        <v>6</v>
      </c>
      <c r="H101" s="15">
        <v>20</v>
      </c>
      <c r="K101" s="13" t="s">
        <v>6</v>
      </c>
      <c r="L101" s="15">
        <v>22</v>
      </c>
      <c r="O101" s="13" t="s">
        <v>6</v>
      </c>
      <c r="P101" s="15">
        <v>26</v>
      </c>
      <c r="R101" s="45"/>
    </row>
    <row r="102" spans="7:18" x14ac:dyDescent="0.25">
      <c r="G102" s="13" t="s">
        <v>8</v>
      </c>
      <c r="H102" s="15">
        <v>0.22</v>
      </c>
      <c r="K102" s="13" t="s">
        <v>8</v>
      </c>
      <c r="L102" s="15">
        <v>0.23</v>
      </c>
      <c r="O102" s="13" t="s">
        <v>8</v>
      </c>
      <c r="P102" s="15">
        <v>0.25</v>
      </c>
      <c r="R102" s="45"/>
    </row>
    <row r="103" spans="7:18" x14ac:dyDescent="0.25">
      <c r="G103" s="13" t="s">
        <v>10</v>
      </c>
      <c r="H103" s="15">
        <v>17.23</v>
      </c>
      <c r="K103" s="13" t="s">
        <v>10</v>
      </c>
      <c r="L103" s="15">
        <v>16.48</v>
      </c>
      <c r="O103" s="13" t="s">
        <v>10</v>
      </c>
      <c r="P103" s="15">
        <v>15.15</v>
      </c>
      <c r="R103" s="45"/>
    </row>
    <row r="104" spans="7:18" x14ac:dyDescent="0.25">
      <c r="G104" s="13" t="s">
        <v>12</v>
      </c>
      <c r="H104" s="15">
        <v>388</v>
      </c>
      <c r="K104" s="13" t="s">
        <v>12</v>
      </c>
      <c r="L104" s="15">
        <v>501</v>
      </c>
      <c r="O104" s="13" t="s">
        <v>12</v>
      </c>
      <c r="P104" s="15">
        <v>310</v>
      </c>
      <c r="R104" s="45"/>
    </row>
    <row r="105" spans="7:18" x14ac:dyDescent="0.25">
      <c r="G105" s="13" t="s">
        <v>14</v>
      </c>
      <c r="H105" s="15">
        <v>1088</v>
      </c>
      <c r="K105" s="13" t="s">
        <v>14</v>
      </c>
      <c r="L105" s="15">
        <v>1088</v>
      </c>
      <c r="O105" s="13" t="s">
        <v>14</v>
      </c>
      <c r="P105" s="15">
        <v>1403</v>
      </c>
      <c r="R105" s="45"/>
    </row>
    <row r="106" spans="7:18" x14ac:dyDescent="0.25">
      <c r="R106" s="45"/>
    </row>
    <row r="107" spans="7:18" x14ac:dyDescent="0.25">
      <c r="R107" s="45"/>
    </row>
    <row r="108" spans="7:18" x14ac:dyDescent="0.25">
      <c r="G108" s="21" t="s">
        <v>15</v>
      </c>
      <c r="H108" s="21" t="s">
        <v>19</v>
      </c>
      <c r="I108" s="21" t="s">
        <v>20</v>
      </c>
      <c r="K108" s="21" t="s">
        <v>15</v>
      </c>
      <c r="L108" s="21" t="s">
        <v>19</v>
      </c>
      <c r="M108" s="21" t="s">
        <v>20</v>
      </c>
      <c r="O108" s="21" t="s">
        <v>15</v>
      </c>
      <c r="P108" s="21" t="s">
        <v>19</v>
      </c>
      <c r="Q108" s="21" t="s">
        <v>20</v>
      </c>
      <c r="R108" s="45"/>
    </row>
    <row r="109" spans="7:18" x14ac:dyDescent="0.25">
      <c r="G109" s="21">
        <v>1</v>
      </c>
      <c r="H109" s="24">
        <v>-13.28</v>
      </c>
      <c r="I109" s="24">
        <v>3.37</v>
      </c>
      <c r="K109" s="21">
        <v>1</v>
      </c>
      <c r="L109" s="24">
        <v>-16.239999999999998</v>
      </c>
      <c r="M109" s="24">
        <v>3.06</v>
      </c>
      <c r="O109" s="21">
        <v>1</v>
      </c>
      <c r="P109" s="24">
        <v>-16.2</v>
      </c>
      <c r="Q109" s="24">
        <v>2.98</v>
      </c>
      <c r="R109" s="45"/>
    </row>
    <row r="110" spans="7:18" x14ac:dyDescent="0.25">
      <c r="G110" s="21">
        <v>2</v>
      </c>
      <c r="H110" s="24">
        <v>-14.24</v>
      </c>
      <c r="I110" s="24">
        <v>4.76</v>
      </c>
      <c r="K110" s="21">
        <v>2</v>
      </c>
      <c r="L110" s="24">
        <v>-16.21</v>
      </c>
      <c r="M110" s="24">
        <v>3.5</v>
      </c>
      <c r="O110" s="21">
        <v>2</v>
      </c>
      <c r="P110" s="24">
        <v>-17.2</v>
      </c>
      <c r="Q110" s="24">
        <v>2.99</v>
      </c>
      <c r="R110" s="45"/>
    </row>
    <row r="111" spans="7:18" x14ac:dyDescent="0.25">
      <c r="G111" s="21">
        <v>3</v>
      </c>
      <c r="H111" s="24">
        <v>-13.28</v>
      </c>
      <c r="I111" s="24">
        <v>3.88</v>
      </c>
      <c r="K111" s="21">
        <v>3</v>
      </c>
      <c r="L111" s="24">
        <v>-5.59</v>
      </c>
      <c r="M111" s="24">
        <v>3.21</v>
      </c>
      <c r="O111" s="21">
        <v>3</v>
      </c>
      <c r="P111" s="24">
        <v>-16.350000000000001</v>
      </c>
      <c r="Q111" s="24">
        <v>3.27</v>
      </c>
      <c r="R111" s="45"/>
    </row>
    <row r="112" spans="7:18" x14ac:dyDescent="0.25">
      <c r="G112" s="21">
        <v>4</v>
      </c>
      <c r="H112" s="24">
        <v>-9.48</v>
      </c>
      <c r="I112" s="24">
        <v>3.71</v>
      </c>
      <c r="K112" s="21">
        <v>4</v>
      </c>
      <c r="L112" s="24">
        <v>-19.78</v>
      </c>
      <c r="M112" s="24">
        <v>3.11</v>
      </c>
      <c r="O112" s="21">
        <v>4</v>
      </c>
      <c r="P112" s="24">
        <v>-7.01</v>
      </c>
      <c r="Q112" s="24">
        <v>3.11</v>
      </c>
      <c r="R112" s="45"/>
    </row>
    <row r="113" spans="7:18" x14ac:dyDescent="0.25">
      <c r="G113" s="21">
        <v>5</v>
      </c>
      <c r="H113" s="24">
        <v>-12.34</v>
      </c>
      <c r="I113" s="24">
        <v>3.46</v>
      </c>
      <c r="K113" s="21">
        <v>5</v>
      </c>
      <c r="L113" s="24">
        <v>-5.6</v>
      </c>
      <c r="M113" s="24">
        <v>3.03</v>
      </c>
      <c r="O113" s="21">
        <v>5</v>
      </c>
      <c r="P113" s="24">
        <v>-18.93</v>
      </c>
      <c r="Q113" s="24">
        <v>5.97</v>
      </c>
      <c r="R113" s="45"/>
    </row>
    <row r="114" spans="7:18" x14ac:dyDescent="0.25">
      <c r="G114" s="21">
        <v>6</v>
      </c>
      <c r="H114" s="24">
        <v>-3.79</v>
      </c>
      <c r="I114" s="24">
        <v>10.26</v>
      </c>
      <c r="K114" s="21">
        <v>6</v>
      </c>
      <c r="L114" s="24">
        <v>-19.809999999999999</v>
      </c>
      <c r="M114" s="24">
        <v>3.71</v>
      </c>
      <c r="O114" s="21">
        <v>6</v>
      </c>
      <c r="P114" s="24">
        <v>-17.22</v>
      </c>
      <c r="Q114" s="24">
        <v>3.04</v>
      </c>
      <c r="R114" s="45"/>
    </row>
    <row r="115" spans="7:18" x14ac:dyDescent="0.25">
      <c r="G115" s="21">
        <v>7</v>
      </c>
      <c r="H115" s="24">
        <v>-13.31</v>
      </c>
      <c r="I115" s="24">
        <v>3.46</v>
      </c>
      <c r="K115" s="21">
        <v>7</v>
      </c>
      <c r="L115" s="24">
        <v>-9.15</v>
      </c>
      <c r="M115" s="24">
        <v>5.0199999999999996</v>
      </c>
      <c r="O115" s="21">
        <v>7</v>
      </c>
      <c r="P115" s="24">
        <v>-7.02</v>
      </c>
      <c r="Q115" s="24">
        <v>3.79</v>
      </c>
      <c r="R115" s="45"/>
    </row>
    <row r="116" spans="7:18" x14ac:dyDescent="0.25">
      <c r="G116" s="21">
        <v>8</v>
      </c>
      <c r="H116" s="24">
        <v>-11.41</v>
      </c>
      <c r="I116" s="24">
        <v>4.03</v>
      </c>
      <c r="K116" s="21">
        <v>8</v>
      </c>
      <c r="L116" s="24">
        <v>-22.51</v>
      </c>
      <c r="M116" s="24">
        <v>4.47</v>
      </c>
      <c r="O116" s="21">
        <v>8</v>
      </c>
      <c r="P116" s="24">
        <v>-17.260000000000002</v>
      </c>
      <c r="Q116" s="24">
        <v>3.57</v>
      </c>
      <c r="R116" s="45"/>
    </row>
    <row r="117" spans="7:18" x14ac:dyDescent="0.25">
      <c r="G117" s="21">
        <v>9</v>
      </c>
      <c r="H117" s="24">
        <v>-11.41</v>
      </c>
      <c r="I117" s="24">
        <v>4.6900000000000004</v>
      </c>
      <c r="K117" s="21">
        <v>9</v>
      </c>
      <c r="L117" s="24">
        <v>-22.5</v>
      </c>
      <c r="M117" s="24">
        <v>3.92</v>
      </c>
      <c r="O117" s="21">
        <v>9</v>
      </c>
      <c r="P117" s="24">
        <v>-18.11</v>
      </c>
      <c r="Q117" s="24">
        <v>3.5</v>
      </c>
      <c r="R117" s="45"/>
    </row>
    <row r="118" spans="7:18" x14ac:dyDescent="0.25">
      <c r="G118" s="21">
        <v>10</v>
      </c>
      <c r="H118" s="24">
        <v>-13.33</v>
      </c>
      <c r="I118" s="24">
        <v>3.78</v>
      </c>
      <c r="K118" s="21">
        <v>10</v>
      </c>
      <c r="L118" s="24">
        <v>-10.94</v>
      </c>
      <c r="M118" s="24">
        <v>3.39</v>
      </c>
      <c r="O118" s="21">
        <v>10</v>
      </c>
      <c r="P118" s="24">
        <v>-17.22</v>
      </c>
      <c r="Q118" s="24">
        <v>3.99</v>
      </c>
      <c r="R118" s="45"/>
    </row>
    <row r="119" spans="7:18" x14ac:dyDescent="0.25">
      <c r="G119" s="21"/>
      <c r="H119" s="25"/>
      <c r="I119" s="25"/>
      <c r="K119" s="21"/>
      <c r="L119" s="25"/>
      <c r="M119" s="25"/>
      <c r="O119" s="21"/>
      <c r="P119" s="25"/>
      <c r="Q119" s="25"/>
      <c r="R119" s="45"/>
    </row>
    <row r="120" spans="7:18" x14ac:dyDescent="0.25">
      <c r="G120" s="21" t="s">
        <v>21</v>
      </c>
      <c r="H120" s="24">
        <f>AVERAGE(H109:H118)</f>
        <v>-11.587</v>
      </c>
      <c r="I120" s="24">
        <f>AVERAGE(I109:I118)</f>
        <v>4.54</v>
      </c>
      <c r="K120" s="21" t="s">
        <v>21</v>
      </c>
      <c r="L120" s="24">
        <f>AVERAGE(L109:L118)</f>
        <v>-14.833000000000002</v>
      </c>
      <c r="M120" s="24">
        <f>AVERAGE(M109:M118)</f>
        <v>3.6419999999999995</v>
      </c>
      <c r="O120" s="21" t="s">
        <v>21</v>
      </c>
      <c r="P120" s="24">
        <f>AVERAGE(P109:P118)</f>
        <v>-15.252000000000001</v>
      </c>
      <c r="Q120" s="24">
        <f>AVERAGE(Q109:Q118)</f>
        <v>3.621</v>
      </c>
      <c r="R120" s="45"/>
    </row>
    <row r="121" spans="7:18" x14ac:dyDescent="0.25">
      <c r="G121" s="21" t="s">
        <v>22</v>
      </c>
      <c r="H121" s="24">
        <f>(STDEV(H109:H118))/(SQRT(COUNT(H109:H118)))</f>
        <v>0.96976520640593911</v>
      </c>
      <c r="I121" s="24">
        <f>(STDEV(I109:I118))/(SQRT(COUNT(I109:I118)))</f>
        <v>0.65364958332257672</v>
      </c>
      <c r="K121" s="21" t="s">
        <v>22</v>
      </c>
      <c r="L121" s="24">
        <f>(STDEV(L109:L118))/(SQRT(COUNT(L109:L118)))</f>
        <v>2.0789196179212359</v>
      </c>
      <c r="M121" s="24">
        <f>(STDEV(M109:M118))/(SQRT(COUNT(M109:M118)))</f>
        <v>0.20904438656791441</v>
      </c>
      <c r="O121" s="21" t="s">
        <v>22</v>
      </c>
      <c r="P121" s="24">
        <f>(STDEV(P109:P118))/(SQRT(COUNT(P109:P118)))</f>
        <v>1.3947096870356588</v>
      </c>
      <c r="Q121" s="24">
        <f>(STDEV(Q109:Q118))/(SQRT(COUNT(Q109:Q118)))</f>
        <v>0.28344488000314999</v>
      </c>
      <c r="R121" s="45"/>
    </row>
    <row r="122" spans="7:18" x14ac:dyDescent="0.25">
      <c r="L122" s="40"/>
      <c r="M122" s="40"/>
      <c r="R122" s="45"/>
    </row>
    <row r="123" spans="7:18" x14ac:dyDescent="0.25">
      <c r="G123" s="26" t="s">
        <v>24</v>
      </c>
      <c r="H123" s="27"/>
      <c r="I123" s="27"/>
      <c r="K123" s="26" t="s">
        <v>24</v>
      </c>
      <c r="L123" s="27"/>
      <c r="M123" s="27"/>
      <c r="O123" s="26" t="s">
        <v>24</v>
      </c>
      <c r="P123" s="27"/>
      <c r="Q123" s="27"/>
      <c r="R123" s="45"/>
    </row>
    <row r="124" spans="7:18" x14ac:dyDescent="0.25">
      <c r="G124" s="26" t="s">
        <v>25</v>
      </c>
      <c r="H124" s="27" t="s">
        <v>659</v>
      </c>
      <c r="I124" s="27"/>
      <c r="K124" s="26" t="s">
        <v>25</v>
      </c>
      <c r="L124" s="27" t="s">
        <v>661</v>
      </c>
      <c r="M124" s="27"/>
      <c r="O124" s="26" t="s">
        <v>25</v>
      </c>
      <c r="P124" s="27" t="s">
        <v>663</v>
      </c>
      <c r="Q124" s="27"/>
      <c r="R124" s="45"/>
    </row>
    <row r="125" spans="7:18" x14ac:dyDescent="0.25">
      <c r="G125" t="s">
        <v>26</v>
      </c>
      <c r="H125" t="s">
        <v>660</v>
      </c>
      <c r="K125" t="s">
        <v>26</v>
      </c>
      <c r="L125" t="s">
        <v>662</v>
      </c>
      <c r="O125" t="s">
        <v>26</v>
      </c>
      <c r="P125" t="s">
        <v>664</v>
      </c>
      <c r="R125" s="45"/>
    </row>
    <row r="126" spans="7:18" x14ac:dyDescent="0.25">
      <c r="R126" s="45"/>
    </row>
    <row r="127" spans="7:18" x14ac:dyDescent="0.25">
      <c r="R127" s="45"/>
    </row>
    <row r="128" spans="7:18" x14ac:dyDescent="0.25">
      <c r="G128" s="10" t="s">
        <v>2</v>
      </c>
      <c r="H128" s="11" t="s">
        <v>632</v>
      </c>
      <c r="K128" s="10" t="s">
        <v>2</v>
      </c>
      <c r="L128" s="11" t="s">
        <v>632</v>
      </c>
      <c r="O128" s="10" t="s">
        <v>2</v>
      </c>
      <c r="P128" s="11" t="s">
        <v>632</v>
      </c>
      <c r="R128" s="45"/>
    </row>
    <row r="129" spans="7:18" x14ac:dyDescent="0.25">
      <c r="G129" s="10" t="s">
        <v>3</v>
      </c>
      <c r="H129" s="11" t="s">
        <v>637</v>
      </c>
      <c r="K129" s="10" t="s">
        <v>3</v>
      </c>
      <c r="L129" s="11" t="s">
        <v>564</v>
      </c>
      <c r="O129" s="10" t="s">
        <v>3</v>
      </c>
      <c r="P129" s="11" t="s">
        <v>633</v>
      </c>
      <c r="R129" s="45"/>
    </row>
    <row r="130" spans="7:18" x14ac:dyDescent="0.25">
      <c r="G130" s="13" t="s">
        <v>4</v>
      </c>
      <c r="H130" s="13"/>
      <c r="K130" s="13" t="s">
        <v>4</v>
      </c>
      <c r="L130" s="13"/>
      <c r="O130" s="13" t="s">
        <v>4</v>
      </c>
      <c r="P130" s="13"/>
      <c r="R130" s="45"/>
    </row>
    <row r="131" spans="7:18" x14ac:dyDescent="0.25">
      <c r="G131" s="13" t="s">
        <v>6</v>
      </c>
      <c r="H131" s="15">
        <v>19</v>
      </c>
      <c r="K131" s="13" t="s">
        <v>6</v>
      </c>
      <c r="L131" s="15">
        <v>21</v>
      </c>
      <c r="O131" s="13" t="s">
        <v>6</v>
      </c>
      <c r="P131" s="15">
        <v>31</v>
      </c>
      <c r="R131" s="45"/>
    </row>
    <row r="132" spans="7:18" x14ac:dyDescent="0.25">
      <c r="G132" s="13" t="s">
        <v>8</v>
      </c>
      <c r="H132" s="15">
        <v>0.22</v>
      </c>
      <c r="K132" s="13" t="s">
        <v>8</v>
      </c>
      <c r="L132" s="15">
        <v>0.23</v>
      </c>
      <c r="O132" s="13" t="s">
        <v>8</v>
      </c>
      <c r="P132" s="15">
        <v>0.28000000000000003</v>
      </c>
      <c r="R132" s="45"/>
    </row>
    <row r="133" spans="7:18" x14ac:dyDescent="0.25">
      <c r="G133" s="13" t="s">
        <v>10</v>
      </c>
      <c r="H133" s="15">
        <v>17.27</v>
      </c>
      <c r="K133" s="13" t="s">
        <v>10</v>
      </c>
      <c r="L133" s="15">
        <v>16.47</v>
      </c>
      <c r="O133" s="13" t="s">
        <v>10</v>
      </c>
      <c r="P133" s="15">
        <v>17.260000000000002</v>
      </c>
      <c r="R133" s="45"/>
    </row>
    <row r="134" spans="7:18" x14ac:dyDescent="0.25">
      <c r="G134" s="13" t="s">
        <v>12</v>
      </c>
      <c r="H134" s="15">
        <v>303</v>
      </c>
      <c r="K134" s="13" t="s">
        <v>12</v>
      </c>
      <c r="L134" s="15">
        <v>404</v>
      </c>
      <c r="O134" s="13" t="s">
        <v>12</v>
      </c>
      <c r="P134" s="15">
        <v>379</v>
      </c>
      <c r="R134" s="45"/>
    </row>
    <row r="135" spans="7:18" x14ac:dyDescent="0.25">
      <c r="G135" s="13" t="s">
        <v>14</v>
      </c>
      <c r="H135" s="15">
        <v>1103</v>
      </c>
      <c r="K135" s="13" t="s">
        <v>14</v>
      </c>
      <c r="L135" s="15">
        <v>1091</v>
      </c>
      <c r="O135" s="13" t="s">
        <v>14</v>
      </c>
      <c r="P135" s="15">
        <v>1490</v>
      </c>
      <c r="R135" s="45"/>
    </row>
    <row r="136" spans="7:18" x14ac:dyDescent="0.25">
      <c r="R136" s="45"/>
    </row>
    <row r="137" spans="7:18" x14ac:dyDescent="0.25">
      <c r="R137" s="45"/>
    </row>
    <row r="138" spans="7:18" x14ac:dyDescent="0.25">
      <c r="G138" s="21" t="s">
        <v>15</v>
      </c>
      <c r="H138" s="21" t="s">
        <v>19</v>
      </c>
      <c r="I138" s="21" t="s">
        <v>20</v>
      </c>
      <c r="K138" s="21" t="s">
        <v>15</v>
      </c>
      <c r="L138" s="21" t="s">
        <v>19</v>
      </c>
      <c r="M138" s="21" t="s">
        <v>20</v>
      </c>
      <c r="O138" s="21" t="s">
        <v>15</v>
      </c>
      <c r="P138" s="21" t="s">
        <v>19</v>
      </c>
      <c r="Q138" s="21" t="s">
        <v>20</v>
      </c>
      <c r="R138" s="45"/>
    </row>
    <row r="139" spans="7:18" x14ac:dyDescent="0.25">
      <c r="G139" s="21">
        <v>1</v>
      </c>
      <c r="H139" s="24">
        <v>-15.19</v>
      </c>
      <c r="I139" s="24">
        <v>3.14</v>
      </c>
      <c r="K139" s="21">
        <v>1</v>
      </c>
      <c r="L139" s="24">
        <v>-17.13</v>
      </c>
      <c r="M139" s="24">
        <v>3.07</v>
      </c>
      <c r="O139" s="21">
        <v>1</v>
      </c>
      <c r="P139" s="24">
        <v>-10.55</v>
      </c>
      <c r="Q139" s="24">
        <v>2.81</v>
      </c>
      <c r="R139" s="45"/>
    </row>
    <row r="140" spans="7:18" x14ac:dyDescent="0.25">
      <c r="G140" s="21">
        <v>2</v>
      </c>
      <c r="H140" s="24">
        <v>-12.36</v>
      </c>
      <c r="I140" s="24">
        <v>4.25</v>
      </c>
      <c r="K140" s="21">
        <v>2</v>
      </c>
      <c r="L140" s="24">
        <v>-18.93</v>
      </c>
      <c r="M140" s="24">
        <v>3.9</v>
      </c>
      <c r="O140" s="21">
        <v>2</v>
      </c>
      <c r="P140" s="24">
        <v>-10.68</v>
      </c>
      <c r="Q140" s="24">
        <v>3.15</v>
      </c>
      <c r="R140" s="45"/>
    </row>
    <row r="141" spans="7:18" x14ac:dyDescent="0.25">
      <c r="G141" s="21">
        <v>3</v>
      </c>
      <c r="H141" s="24">
        <v>-15.19</v>
      </c>
      <c r="I141" s="24">
        <v>3.16</v>
      </c>
      <c r="K141" s="21">
        <v>3</v>
      </c>
      <c r="L141" s="24">
        <v>-17.11</v>
      </c>
      <c r="M141" s="24">
        <v>3.2</v>
      </c>
      <c r="O141" s="21">
        <v>3</v>
      </c>
      <c r="P141" s="24">
        <v>-7.7</v>
      </c>
      <c r="Q141" s="24">
        <v>2.57</v>
      </c>
      <c r="R141" s="45"/>
    </row>
    <row r="142" spans="7:18" x14ac:dyDescent="0.25">
      <c r="G142" s="21">
        <v>4</v>
      </c>
      <c r="H142" s="24">
        <v>-14.24</v>
      </c>
      <c r="I142" s="24">
        <v>3.29</v>
      </c>
      <c r="K142" s="21">
        <v>4</v>
      </c>
      <c r="L142" s="24">
        <v>-14.42</v>
      </c>
      <c r="M142" s="24">
        <v>3.25</v>
      </c>
      <c r="O142" s="21">
        <v>4</v>
      </c>
      <c r="P142" s="24">
        <v>-12.19</v>
      </c>
      <c r="Q142" s="24">
        <v>2.97</v>
      </c>
      <c r="R142" s="45"/>
    </row>
    <row r="143" spans="7:18" x14ac:dyDescent="0.25">
      <c r="G143" s="21">
        <v>5</v>
      </c>
      <c r="H143" s="24">
        <v>-15.17</v>
      </c>
      <c r="I143" s="24">
        <v>3.86</v>
      </c>
      <c r="K143" s="21">
        <v>5</v>
      </c>
      <c r="L143" s="24">
        <v>-16.21</v>
      </c>
      <c r="M143" s="24">
        <v>3.1</v>
      </c>
      <c r="O143" s="21">
        <v>5</v>
      </c>
      <c r="P143" s="24">
        <v>-6.21</v>
      </c>
      <c r="Q143" s="24">
        <v>3.21</v>
      </c>
      <c r="R143" s="45"/>
    </row>
    <row r="144" spans="7:18" x14ac:dyDescent="0.25">
      <c r="G144" s="21">
        <v>6</v>
      </c>
      <c r="H144" s="24">
        <v>-13.32</v>
      </c>
      <c r="I144" s="24">
        <v>3.52</v>
      </c>
      <c r="K144" s="21">
        <v>6</v>
      </c>
      <c r="L144" s="24">
        <v>-9.91</v>
      </c>
      <c r="M144" s="24">
        <v>5.58</v>
      </c>
      <c r="O144" s="21">
        <v>6</v>
      </c>
      <c r="P144" s="24">
        <v>-7.72</v>
      </c>
      <c r="Q144" s="24">
        <v>2.78</v>
      </c>
      <c r="R144" s="45"/>
    </row>
    <row r="145" spans="7:18" x14ac:dyDescent="0.25">
      <c r="G145" s="21">
        <v>7</v>
      </c>
      <c r="H145" s="24">
        <v>-12.35</v>
      </c>
      <c r="I145" s="24">
        <v>4.3099999999999996</v>
      </c>
      <c r="K145" s="21">
        <v>7</v>
      </c>
      <c r="L145" s="24">
        <v>-13.5</v>
      </c>
      <c r="M145" s="24">
        <v>3.65</v>
      </c>
      <c r="O145" s="21">
        <v>7</v>
      </c>
      <c r="P145" s="24">
        <v>-9.2100000000000009</v>
      </c>
      <c r="Q145" s="24">
        <v>3.23</v>
      </c>
      <c r="R145" s="45"/>
    </row>
    <row r="146" spans="7:18" x14ac:dyDescent="0.25">
      <c r="G146" s="21">
        <v>8</v>
      </c>
      <c r="H146" s="24">
        <v>-14.25</v>
      </c>
      <c r="I146" s="24">
        <v>4.34</v>
      </c>
      <c r="K146" s="21">
        <v>8</v>
      </c>
      <c r="L146" s="24">
        <v>-17.100000000000001</v>
      </c>
      <c r="M146" s="24">
        <v>3.01</v>
      </c>
      <c r="O146" s="21">
        <v>8</v>
      </c>
      <c r="P146" s="24">
        <v>-10.73</v>
      </c>
      <c r="Q146" s="24">
        <v>3.16</v>
      </c>
      <c r="R146" s="45"/>
    </row>
    <row r="147" spans="7:18" x14ac:dyDescent="0.25">
      <c r="G147" s="21">
        <v>9</v>
      </c>
      <c r="H147" s="24">
        <v>-13.32</v>
      </c>
      <c r="I147" s="24">
        <v>3.43</v>
      </c>
      <c r="K147" s="21">
        <v>9</v>
      </c>
      <c r="L147" s="24">
        <v>-16.23</v>
      </c>
      <c r="M147" s="24">
        <v>3.55</v>
      </c>
      <c r="O147" s="21">
        <v>9</v>
      </c>
      <c r="P147" s="24">
        <v>-12.21</v>
      </c>
      <c r="Q147" s="24">
        <v>2.82</v>
      </c>
      <c r="R147" s="45"/>
    </row>
    <row r="148" spans="7:18" x14ac:dyDescent="0.25">
      <c r="G148" s="21">
        <v>10</v>
      </c>
      <c r="H148" s="24">
        <v>-13.32</v>
      </c>
      <c r="I148" s="24">
        <v>3.35</v>
      </c>
      <c r="K148" s="21">
        <v>10</v>
      </c>
      <c r="L148" s="24">
        <v>-17.12</v>
      </c>
      <c r="M148" s="24">
        <v>3.58</v>
      </c>
      <c r="O148" s="21">
        <v>10</v>
      </c>
      <c r="P148" s="24">
        <v>-10.7</v>
      </c>
      <c r="Q148" s="24">
        <v>2.59</v>
      </c>
      <c r="R148" s="45"/>
    </row>
    <row r="149" spans="7:18" x14ac:dyDescent="0.25">
      <c r="G149" s="21"/>
      <c r="H149" s="25"/>
      <c r="I149" s="25"/>
      <c r="K149" s="21"/>
      <c r="L149" s="25"/>
      <c r="M149" s="25"/>
      <c r="O149" s="21"/>
      <c r="P149" s="25"/>
      <c r="Q149" s="25"/>
      <c r="R149" s="45"/>
    </row>
    <row r="150" spans="7:18" x14ac:dyDescent="0.25">
      <c r="G150" s="21" t="s">
        <v>21</v>
      </c>
      <c r="H150" s="24">
        <f>AVERAGE(H139:H148)</f>
        <v>-13.870999999999999</v>
      </c>
      <c r="I150" s="24">
        <f>AVERAGE(I139:I148)</f>
        <v>3.665</v>
      </c>
      <c r="K150" s="21" t="s">
        <v>21</v>
      </c>
      <c r="L150" s="24">
        <f>AVERAGE(L139:L148)</f>
        <v>-15.766</v>
      </c>
      <c r="M150" s="24">
        <f>AVERAGE(M139:M148)</f>
        <v>3.5889999999999995</v>
      </c>
      <c r="O150" s="21" t="s">
        <v>21</v>
      </c>
      <c r="P150" s="24">
        <f>AVERAGE(P139:P148)</f>
        <v>-9.7899999999999991</v>
      </c>
      <c r="Q150" s="24">
        <f>AVERAGE(Q139:Q148)</f>
        <v>2.9290000000000003</v>
      </c>
      <c r="R150" s="45"/>
    </row>
    <row r="151" spans="7:18" x14ac:dyDescent="0.25">
      <c r="G151" s="21" t="s">
        <v>22</v>
      </c>
      <c r="H151" s="24">
        <f>(STDEV(H139:H148))/(SQRT(COUNT(H139:H148)))</f>
        <v>0.34887262877891567</v>
      </c>
      <c r="I151" s="24">
        <f>(STDEV(I139:I148))/(SQRT(COUNT(I139:I148)))</f>
        <v>0.15270341624644015</v>
      </c>
      <c r="K151" s="21" t="s">
        <v>22</v>
      </c>
      <c r="L151" s="24">
        <f>(STDEV(L139:L148))/(SQRT(COUNT(L139:L148)))</f>
        <v>0.80926743279201663</v>
      </c>
      <c r="M151" s="24">
        <f>(STDEV(M139:M148))/(SQRT(COUNT(M139:M148)))</f>
        <v>0.23981682824837647</v>
      </c>
      <c r="O151" s="21" t="s">
        <v>22</v>
      </c>
      <c r="P151" s="24">
        <f>(STDEV(P139:P148))/(SQRT(COUNT(P139:P148)))</f>
        <v>0.63686384381244165</v>
      </c>
      <c r="Q151" s="24">
        <f>(STDEV(Q139:Q148))/(SQRT(COUNT(Q139:Q148)))</f>
        <v>7.9266778805639787E-2</v>
      </c>
      <c r="R151" s="45"/>
    </row>
    <row r="152" spans="7:18" x14ac:dyDescent="0.25">
      <c r="R152" s="45"/>
    </row>
    <row r="153" spans="7:18" x14ac:dyDescent="0.25">
      <c r="G153" s="26" t="s">
        <v>24</v>
      </c>
      <c r="H153" s="27"/>
      <c r="I153" s="27"/>
      <c r="K153" s="26" t="s">
        <v>24</v>
      </c>
      <c r="L153" s="27"/>
      <c r="M153" s="27"/>
      <c r="O153" s="26" t="s">
        <v>24</v>
      </c>
      <c r="P153" s="27"/>
      <c r="Q153" s="27"/>
      <c r="R153" s="45"/>
    </row>
    <row r="154" spans="7:18" x14ac:dyDescent="0.25">
      <c r="G154" s="26" t="s">
        <v>25</v>
      </c>
      <c r="H154" s="27" t="s">
        <v>665</v>
      </c>
      <c r="I154" s="27"/>
      <c r="K154" s="26" t="s">
        <v>25</v>
      </c>
      <c r="L154" s="27" t="s">
        <v>667</v>
      </c>
      <c r="M154" s="27"/>
      <c r="O154" s="26" t="s">
        <v>25</v>
      </c>
      <c r="P154" s="27" t="s">
        <v>669</v>
      </c>
      <c r="Q154" s="27"/>
      <c r="R154" s="45"/>
    </row>
    <row r="155" spans="7:18" x14ac:dyDescent="0.25">
      <c r="G155" t="s">
        <v>26</v>
      </c>
      <c r="H155" t="s">
        <v>666</v>
      </c>
      <c r="K155" t="s">
        <v>26</v>
      </c>
      <c r="L155" t="s">
        <v>668</v>
      </c>
      <c r="O155" t="s">
        <v>26</v>
      </c>
      <c r="P155" t="s">
        <v>670</v>
      </c>
      <c r="R155" s="45"/>
    </row>
    <row r="156" spans="7:18" x14ac:dyDescent="0.25">
      <c r="R156" s="45"/>
    </row>
    <row r="158" spans="7:18" x14ac:dyDescent="0.25">
      <c r="K158" s="10" t="s">
        <v>2</v>
      </c>
      <c r="L158" s="11" t="s">
        <v>632</v>
      </c>
    </row>
    <row r="159" spans="7:18" x14ac:dyDescent="0.25">
      <c r="K159" s="10" t="s">
        <v>3</v>
      </c>
      <c r="L159" s="11" t="s">
        <v>564</v>
      </c>
    </row>
    <row r="160" spans="7:18" x14ac:dyDescent="0.25">
      <c r="K160" s="13" t="s">
        <v>4</v>
      </c>
      <c r="L160" s="13"/>
    </row>
    <row r="161" spans="11:13" x14ac:dyDescent="0.25">
      <c r="K161" s="13" t="s">
        <v>6</v>
      </c>
      <c r="L161" s="15">
        <v>21</v>
      </c>
    </row>
    <row r="162" spans="11:13" x14ac:dyDescent="0.25">
      <c r="K162" s="13" t="s">
        <v>8</v>
      </c>
      <c r="L162" s="15">
        <v>0.23</v>
      </c>
    </row>
    <row r="163" spans="11:13" x14ac:dyDescent="0.25">
      <c r="K163" s="13" t="s">
        <v>10</v>
      </c>
      <c r="L163" s="15">
        <v>16.489999999999998</v>
      </c>
    </row>
    <row r="164" spans="11:13" x14ac:dyDescent="0.25">
      <c r="K164" s="13" t="s">
        <v>12</v>
      </c>
      <c r="L164" s="15">
        <v>363</v>
      </c>
    </row>
    <row r="165" spans="11:13" x14ac:dyDescent="0.25">
      <c r="K165" s="13" t="s">
        <v>14</v>
      </c>
      <c r="L165" s="15">
        <v>1026</v>
      </c>
    </row>
    <row r="168" spans="11:13" x14ac:dyDescent="0.25">
      <c r="K168" s="21" t="s">
        <v>15</v>
      </c>
      <c r="L168" s="21" t="s">
        <v>19</v>
      </c>
      <c r="M168" s="21" t="s">
        <v>20</v>
      </c>
    </row>
    <row r="169" spans="11:13" x14ac:dyDescent="0.25">
      <c r="K169" s="21">
        <v>1</v>
      </c>
      <c r="L169" s="24">
        <v>-18.010000000000002</v>
      </c>
      <c r="M169" s="24">
        <v>3.91</v>
      </c>
    </row>
    <row r="170" spans="11:13" x14ac:dyDescent="0.25">
      <c r="K170" s="21">
        <v>2</v>
      </c>
      <c r="L170" s="24">
        <v>-14.38</v>
      </c>
      <c r="M170" s="24">
        <v>3.17</v>
      </c>
    </row>
    <row r="171" spans="11:13" x14ac:dyDescent="0.25">
      <c r="K171" s="21">
        <v>3</v>
      </c>
      <c r="L171" s="24">
        <v>-14.41</v>
      </c>
      <c r="M171" s="24">
        <v>4.1100000000000003</v>
      </c>
    </row>
    <row r="172" spans="11:13" x14ac:dyDescent="0.25">
      <c r="K172" s="21">
        <v>4</v>
      </c>
      <c r="L172" s="24">
        <v>-10.79</v>
      </c>
      <c r="M172" s="24">
        <v>3.43</v>
      </c>
    </row>
    <row r="173" spans="11:13" x14ac:dyDescent="0.25">
      <c r="K173" s="21">
        <v>5</v>
      </c>
      <c r="L173" s="24">
        <v>-13.48</v>
      </c>
      <c r="M173" s="24">
        <v>6.2</v>
      </c>
    </row>
    <row r="174" spans="11:13" x14ac:dyDescent="0.25">
      <c r="K174" s="21">
        <v>6</v>
      </c>
      <c r="L174" s="24">
        <v>-4.5</v>
      </c>
      <c r="M174" s="24">
        <v>4.6100000000000003</v>
      </c>
    </row>
    <row r="175" spans="11:13" x14ac:dyDescent="0.25">
      <c r="K175" s="21">
        <v>7</v>
      </c>
      <c r="L175" s="24">
        <v>-9.9</v>
      </c>
      <c r="M175" s="24">
        <v>5.55</v>
      </c>
    </row>
    <row r="176" spans="11:13" x14ac:dyDescent="0.25">
      <c r="K176" s="21">
        <v>8</v>
      </c>
      <c r="L176" s="24">
        <v>-16.18</v>
      </c>
      <c r="M176" s="24">
        <v>3.52</v>
      </c>
    </row>
    <row r="177" spans="11:13" x14ac:dyDescent="0.25">
      <c r="K177" s="21">
        <v>9</v>
      </c>
      <c r="L177" s="24">
        <v>-15.31</v>
      </c>
      <c r="M177" s="24">
        <v>5.56</v>
      </c>
    </row>
    <row r="178" spans="11:13" x14ac:dyDescent="0.25">
      <c r="K178" s="21">
        <v>10</v>
      </c>
      <c r="L178" s="24">
        <v>-15.29</v>
      </c>
      <c r="M178" s="24">
        <v>3.22</v>
      </c>
    </row>
    <row r="179" spans="11:13" x14ac:dyDescent="0.25">
      <c r="K179" s="21"/>
      <c r="L179" s="25"/>
      <c r="M179" s="25"/>
    </row>
    <row r="180" spans="11:13" x14ac:dyDescent="0.25">
      <c r="K180" s="21" t="s">
        <v>21</v>
      </c>
      <c r="L180" s="24">
        <f>AVERAGE(L169:L178)</f>
        <v>-13.225</v>
      </c>
      <c r="M180" s="24">
        <f>AVERAGE(M169:M178)</f>
        <v>4.3280000000000003</v>
      </c>
    </row>
    <row r="181" spans="11:13" x14ac:dyDescent="0.25">
      <c r="K181" s="21" t="s">
        <v>22</v>
      </c>
      <c r="L181" s="24">
        <f>(STDEV(L169:L178))/(SQRT(COUNT(L169:L178)))</f>
        <v>1.2299658983529231</v>
      </c>
      <c r="M181" s="24">
        <f>(STDEV(M169:M178))/(SQRT(COUNT(M169:M178)))</f>
        <v>0.34713365981675953</v>
      </c>
    </row>
    <row r="183" spans="11:13" x14ac:dyDescent="0.25">
      <c r="K183" s="26" t="s">
        <v>24</v>
      </c>
      <c r="L183" s="27"/>
      <c r="M183" s="27"/>
    </row>
    <row r="184" spans="11:13" x14ac:dyDescent="0.25">
      <c r="K184" s="26" t="s">
        <v>25</v>
      </c>
      <c r="L184" s="27" t="s">
        <v>671</v>
      </c>
      <c r="M184" s="27"/>
    </row>
    <row r="185" spans="11:13" x14ac:dyDescent="0.25">
      <c r="K185" t="s">
        <v>26</v>
      </c>
      <c r="L185" t="s">
        <v>672</v>
      </c>
    </row>
  </sheetData>
  <mergeCells count="1">
    <mergeCell ref="B2:G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24"/>
  <sheetViews>
    <sheetView zoomScale="90" zoomScaleNormal="90" workbookViewId="0">
      <selection activeCell="E1" sqref="E1"/>
    </sheetView>
  </sheetViews>
  <sheetFormatPr defaultRowHeight="15" x14ac:dyDescent="0.25"/>
  <cols>
    <col min="1" max="1" width="27.28515625" bestFit="1" customWidth="1"/>
    <col min="7" max="7" width="27.28515625" bestFit="1" customWidth="1"/>
    <col min="8" max="8" width="21.5703125" bestFit="1" customWidth="1"/>
    <col min="9" max="9" width="18.85546875" bestFit="1"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s>
  <sheetData>
    <row r="1" spans="1:20" x14ac:dyDescent="0.25">
      <c r="A1" s="1" t="s">
        <v>0</v>
      </c>
      <c r="B1" s="2" t="s">
        <v>1035</v>
      </c>
      <c r="C1" s="2"/>
      <c r="D1" s="2"/>
      <c r="E1" s="2" t="s">
        <v>1071</v>
      </c>
      <c r="F1" s="3"/>
      <c r="G1" s="4"/>
    </row>
    <row r="2" spans="1:20" x14ac:dyDescent="0.25">
      <c r="A2" s="5" t="s">
        <v>1</v>
      </c>
      <c r="B2" s="41" t="s">
        <v>1037</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1036</v>
      </c>
      <c r="K8" s="10" t="s">
        <v>2</v>
      </c>
      <c r="L8" s="11" t="s">
        <v>1036</v>
      </c>
      <c r="O8" s="10" t="s">
        <v>2</v>
      </c>
      <c r="P8" s="11" t="s">
        <v>1036</v>
      </c>
      <c r="S8" s="10" t="s">
        <v>2</v>
      </c>
      <c r="T8" s="11" t="s">
        <v>1036</v>
      </c>
    </row>
    <row r="9" spans="1:20" x14ac:dyDescent="0.25">
      <c r="A9" s="45"/>
      <c r="B9" s="45"/>
      <c r="C9" s="45"/>
      <c r="D9" s="46"/>
      <c r="E9" s="47"/>
      <c r="G9" s="10" t="s">
        <v>3</v>
      </c>
      <c r="H9" s="11" t="s">
        <v>745</v>
      </c>
      <c r="K9" s="10" t="s">
        <v>3</v>
      </c>
      <c r="L9" s="11" t="s">
        <v>748</v>
      </c>
      <c r="O9" s="10" t="s">
        <v>3</v>
      </c>
      <c r="P9" s="11" t="s">
        <v>742</v>
      </c>
      <c r="S9" s="10" t="s">
        <v>3</v>
      </c>
      <c r="T9" s="11" t="s">
        <v>742</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27</v>
      </c>
      <c r="K11" s="13" t="s">
        <v>6</v>
      </c>
      <c r="L11" s="15">
        <v>10</v>
      </c>
      <c r="O11" s="13" t="s">
        <v>6</v>
      </c>
      <c r="P11" s="15">
        <v>14</v>
      </c>
      <c r="S11" s="13" t="s">
        <v>6</v>
      </c>
      <c r="T11" s="15">
        <v>12</v>
      </c>
    </row>
    <row r="12" spans="1:20" x14ac:dyDescent="0.25">
      <c r="A12" s="45"/>
      <c r="B12" s="46"/>
      <c r="C12" s="45"/>
      <c r="D12" s="46"/>
      <c r="E12" s="47"/>
      <c r="G12" s="13" t="s">
        <v>8</v>
      </c>
      <c r="H12" s="15">
        <v>0.26</v>
      </c>
      <c r="K12" s="13" t="s">
        <v>8</v>
      </c>
      <c r="L12" s="15">
        <v>0.17</v>
      </c>
      <c r="O12" s="13" t="s">
        <v>8</v>
      </c>
      <c r="P12" s="15">
        <v>0.19</v>
      </c>
      <c r="S12" s="13" t="s">
        <v>8</v>
      </c>
      <c r="T12" s="15">
        <v>0.18</v>
      </c>
    </row>
    <row r="13" spans="1:20" x14ac:dyDescent="0.25">
      <c r="A13" s="45"/>
      <c r="B13" s="45"/>
      <c r="C13" s="45"/>
      <c r="D13" s="46"/>
      <c r="E13" s="47"/>
      <c r="G13" s="13" t="s">
        <v>10</v>
      </c>
      <c r="H13" s="15">
        <v>17.03</v>
      </c>
      <c r="K13" s="13" t="s">
        <v>10</v>
      </c>
      <c r="L13" s="15">
        <v>16.41</v>
      </c>
      <c r="O13" s="13" t="s">
        <v>10</v>
      </c>
      <c r="P13" s="15">
        <v>18.649999999999999</v>
      </c>
      <c r="S13" s="13" t="s">
        <v>10</v>
      </c>
      <c r="T13" s="15">
        <v>17.96</v>
      </c>
    </row>
    <row r="14" spans="1:20" x14ac:dyDescent="0.25">
      <c r="A14" s="45"/>
      <c r="B14" s="47"/>
      <c r="C14" s="45"/>
      <c r="D14" s="46"/>
      <c r="E14" s="47"/>
      <c r="G14" s="13" t="s">
        <v>12</v>
      </c>
      <c r="H14" s="15">
        <v>314</v>
      </c>
      <c r="K14" s="13" t="s">
        <v>12</v>
      </c>
      <c r="L14" s="15">
        <v>247</v>
      </c>
      <c r="O14" s="13" t="s">
        <v>12</v>
      </c>
      <c r="P14" s="15">
        <v>342</v>
      </c>
      <c r="S14" s="13" t="s">
        <v>12</v>
      </c>
      <c r="T14" s="15">
        <v>582</v>
      </c>
    </row>
    <row r="15" spans="1:20" x14ac:dyDescent="0.25">
      <c r="A15" s="45"/>
      <c r="B15" s="48"/>
      <c r="C15" s="45"/>
      <c r="D15" s="46"/>
      <c r="E15" s="47"/>
      <c r="G15" s="13" t="s">
        <v>14</v>
      </c>
      <c r="H15" s="15">
        <v>1071</v>
      </c>
      <c r="K15" s="13" t="s">
        <v>14</v>
      </c>
      <c r="L15" s="15">
        <v>698</v>
      </c>
      <c r="O15" s="13" t="s">
        <v>14</v>
      </c>
      <c r="P15" s="15">
        <v>1142</v>
      </c>
      <c r="S15" s="13" t="s">
        <v>14</v>
      </c>
      <c r="T15" s="15">
        <v>1208</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-12.28</v>
      </c>
      <c r="I19" s="24">
        <v>3.25</v>
      </c>
      <c r="K19" s="21">
        <v>1</v>
      </c>
      <c r="L19" s="24">
        <v>-14.81</v>
      </c>
      <c r="M19" s="24">
        <v>3.93</v>
      </c>
      <c r="O19" s="21">
        <v>1</v>
      </c>
      <c r="P19" s="24">
        <v>-21.29</v>
      </c>
      <c r="Q19" s="24">
        <v>3.45</v>
      </c>
      <c r="S19" s="21">
        <v>1</v>
      </c>
      <c r="T19" s="24">
        <v>-25.26</v>
      </c>
      <c r="U19" s="24">
        <v>2.54</v>
      </c>
    </row>
    <row r="20" spans="1:21" x14ac:dyDescent="0.25">
      <c r="A20" s="45"/>
      <c r="B20" s="47"/>
      <c r="C20" s="47"/>
      <c r="D20" s="46"/>
      <c r="E20" s="47"/>
      <c r="G20" s="21">
        <v>2</v>
      </c>
      <c r="H20" s="24">
        <v>-11.47</v>
      </c>
      <c r="I20" s="24">
        <v>3.91</v>
      </c>
      <c r="K20" s="21">
        <v>2</v>
      </c>
      <c r="L20" s="24">
        <v>-14.88</v>
      </c>
      <c r="M20" s="24">
        <v>5.31</v>
      </c>
      <c r="O20" s="21">
        <v>2</v>
      </c>
      <c r="P20" s="24">
        <v>-11.8</v>
      </c>
      <c r="Q20" s="24">
        <v>2.69</v>
      </c>
      <c r="S20" s="21">
        <v>2</v>
      </c>
      <c r="T20" s="24">
        <v>-19.16</v>
      </c>
      <c r="U20" s="24">
        <v>2.44</v>
      </c>
    </row>
    <row r="21" spans="1:21" x14ac:dyDescent="0.25">
      <c r="A21" s="45"/>
      <c r="B21" s="47"/>
      <c r="C21" s="47"/>
      <c r="D21" s="46"/>
      <c r="E21" s="47"/>
      <c r="G21" s="21">
        <v>3</v>
      </c>
      <c r="H21" s="24">
        <v>-13.42</v>
      </c>
      <c r="I21" s="24">
        <v>4.1399999999999997</v>
      </c>
      <c r="K21" s="21">
        <v>3</v>
      </c>
      <c r="L21" s="24">
        <v>-12.11</v>
      </c>
      <c r="M21" s="24">
        <v>3.47</v>
      </c>
      <c r="O21" s="21">
        <v>3</v>
      </c>
      <c r="P21" s="24">
        <v>-18.350000000000001</v>
      </c>
      <c r="Q21" s="24">
        <v>2.72</v>
      </c>
      <c r="S21" s="21">
        <v>3</v>
      </c>
      <c r="T21" s="24">
        <v>-18.54</v>
      </c>
      <c r="U21" s="24">
        <v>2.2999999999999998</v>
      </c>
    </row>
    <row r="22" spans="1:21" x14ac:dyDescent="0.25">
      <c r="A22" s="45"/>
      <c r="B22" s="47"/>
      <c r="C22" s="47"/>
      <c r="D22" s="46"/>
      <c r="E22" s="47"/>
      <c r="G22" s="21">
        <v>4</v>
      </c>
      <c r="H22" s="24">
        <v>-13.46</v>
      </c>
      <c r="I22" s="24">
        <v>3.35</v>
      </c>
      <c r="K22" s="21">
        <v>4</v>
      </c>
      <c r="L22" s="24">
        <v>-17.62</v>
      </c>
      <c r="M22" s="24">
        <v>3.33</v>
      </c>
      <c r="O22" s="21">
        <v>4</v>
      </c>
      <c r="P22" s="24">
        <v>-13.2</v>
      </c>
      <c r="Q22" s="24">
        <v>4.5999999999999996</v>
      </c>
      <c r="S22" s="21">
        <v>4</v>
      </c>
      <c r="T22" s="24">
        <v>-16.440000000000001</v>
      </c>
      <c r="U22" s="24">
        <v>2.25</v>
      </c>
    </row>
    <row r="23" spans="1:21" x14ac:dyDescent="0.25">
      <c r="A23" s="45"/>
      <c r="B23" s="47"/>
      <c r="C23" s="47"/>
      <c r="D23" s="46"/>
      <c r="E23" s="47"/>
      <c r="G23" s="21">
        <v>5</v>
      </c>
      <c r="H23" s="24">
        <v>-16.41</v>
      </c>
      <c r="I23" s="24">
        <v>5.0999999999999996</v>
      </c>
      <c r="K23" s="21">
        <v>5</v>
      </c>
      <c r="L23" s="24">
        <v>-15.79</v>
      </c>
      <c r="M23" s="24">
        <v>3.32</v>
      </c>
      <c r="O23" s="21">
        <v>5</v>
      </c>
      <c r="P23" s="24">
        <v>-8.7899999999999991</v>
      </c>
      <c r="Q23" s="24">
        <v>9.1199999999999992</v>
      </c>
      <c r="S23" s="21">
        <v>5</v>
      </c>
      <c r="T23" s="24">
        <v>-15.09</v>
      </c>
      <c r="U23" s="24">
        <v>3.37</v>
      </c>
    </row>
    <row r="24" spans="1:21" x14ac:dyDescent="0.25">
      <c r="A24" s="45"/>
      <c r="B24" s="47"/>
      <c r="C24" s="47"/>
      <c r="D24" s="46"/>
      <c r="E24" s="47"/>
      <c r="G24" s="21">
        <v>6</v>
      </c>
      <c r="H24" s="24">
        <v>-12.53</v>
      </c>
      <c r="I24" s="24">
        <v>3.28</v>
      </c>
      <c r="K24" s="21">
        <v>6</v>
      </c>
      <c r="L24" s="24">
        <v>-14.83</v>
      </c>
      <c r="M24" s="24">
        <v>4.43</v>
      </c>
      <c r="O24" s="21">
        <v>6</v>
      </c>
      <c r="P24" s="24">
        <v>-11.81</v>
      </c>
      <c r="Q24" s="24">
        <v>2.79</v>
      </c>
      <c r="S24" s="21">
        <v>6</v>
      </c>
      <c r="T24" s="24">
        <v>-19.18</v>
      </c>
      <c r="U24" s="24">
        <v>3.04</v>
      </c>
    </row>
    <row r="25" spans="1:21" x14ac:dyDescent="0.25">
      <c r="A25" s="45"/>
      <c r="B25" s="47"/>
      <c r="C25" s="47"/>
      <c r="D25" s="46"/>
      <c r="E25" s="47"/>
      <c r="G25" s="21">
        <v>7</v>
      </c>
      <c r="H25" s="24">
        <v>-10.63</v>
      </c>
      <c r="I25" s="24">
        <v>4.04</v>
      </c>
      <c r="K25" s="21">
        <v>7</v>
      </c>
      <c r="L25" s="24">
        <v>-14.83</v>
      </c>
      <c r="M25" s="24">
        <v>3.26</v>
      </c>
      <c r="O25" s="21">
        <v>7</v>
      </c>
      <c r="P25" s="24">
        <v>-16.149999999999999</v>
      </c>
      <c r="Q25" s="24">
        <v>2.94</v>
      </c>
      <c r="S25" s="21">
        <v>7</v>
      </c>
      <c r="T25" s="24">
        <v>-13.77</v>
      </c>
      <c r="U25" s="24">
        <v>2.4700000000000002</v>
      </c>
    </row>
    <row r="26" spans="1:21" x14ac:dyDescent="0.25">
      <c r="A26" s="45"/>
      <c r="B26" s="47"/>
      <c r="C26" s="47"/>
      <c r="D26" s="46"/>
      <c r="E26" s="47"/>
      <c r="G26" s="21">
        <v>8</v>
      </c>
      <c r="H26" s="24">
        <v>-11.59</v>
      </c>
      <c r="I26" s="24">
        <v>3.2</v>
      </c>
      <c r="K26" s="21">
        <v>8</v>
      </c>
      <c r="L26" s="24">
        <v>-13.92</v>
      </c>
      <c r="M26" s="24">
        <v>7.52</v>
      </c>
      <c r="O26" s="21">
        <v>8</v>
      </c>
      <c r="P26" s="24">
        <v>-8.9</v>
      </c>
      <c r="Q26" s="24">
        <v>2.38</v>
      </c>
      <c r="S26" s="21">
        <v>8</v>
      </c>
      <c r="T26" s="24">
        <v>-18.510000000000002</v>
      </c>
      <c r="U26" s="24">
        <v>2.38</v>
      </c>
    </row>
    <row r="27" spans="1:21" x14ac:dyDescent="0.25">
      <c r="A27" s="45"/>
      <c r="B27" s="47"/>
      <c r="C27" s="47"/>
      <c r="D27" s="46"/>
      <c r="E27" s="47"/>
      <c r="G27" s="21">
        <v>9</v>
      </c>
      <c r="H27" s="24">
        <v>-11.6</v>
      </c>
      <c r="I27" s="24">
        <v>3.61</v>
      </c>
      <c r="K27" s="21">
        <v>9</v>
      </c>
      <c r="L27" s="24">
        <v>-15.8</v>
      </c>
      <c r="M27" s="24">
        <v>3.44</v>
      </c>
      <c r="O27" s="21">
        <v>9</v>
      </c>
      <c r="P27" s="24">
        <v>-8.9</v>
      </c>
      <c r="Q27" s="24">
        <v>2.42</v>
      </c>
      <c r="S27" s="21">
        <v>9</v>
      </c>
      <c r="T27" s="24">
        <v>-24.01</v>
      </c>
      <c r="U27" s="24">
        <v>4.2300000000000004</v>
      </c>
    </row>
    <row r="28" spans="1:21" x14ac:dyDescent="0.25">
      <c r="A28" s="45"/>
      <c r="B28" s="47"/>
      <c r="C28" s="47"/>
      <c r="D28" s="46"/>
      <c r="E28" s="47"/>
      <c r="G28" s="21">
        <v>10</v>
      </c>
      <c r="H28" s="24">
        <v>-10.66</v>
      </c>
      <c r="I28" s="24">
        <v>3.7</v>
      </c>
      <c r="K28" s="21">
        <v>10</v>
      </c>
      <c r="L28" s="24">
        <v>-15.77</v>
      </c>
      <c r="M28" s="24">
        <v>5.07</v>
      </c>
      <c r="O28" s="21">
        <v>10</v>
      </c>
      <c r="P28" s="24">
        <v>-10.35</v>
      </c>
      <c r="Q28" s="24">
        <v>4.78</v>
      </c>
      <c r="S28" s="21">
        <v>10</v>
      </c>
      <c r="T28" s="24">
        <v>-19.21</v>
      </c>
      <c r="U28" s="24">
        <v>2.59</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-12.404999999999999</v>
      </c>
      <c r="I30" s="24">
        <f>AVERAGE(I19:I28)</f>
        <v>3.7580000000000005</v>
      </c>
      <c r="K30" s="21" t="s">
        <v>21</v>
      </c>
      <c r="L30" s="24">
        <f>AVERAGE(L19:L28)</f>
        <v>-15.036000000000001</v>
      </c>
      <c r="M30" s="24">
        <f>AVERAGE(M19:M28)</f>
        <v>4.3079999999999989</v>
      </c>
      <c r="O30" s="21" t="s">
        <v>21</v>
      </c>
      <c r="P30" s="24">
        <f>AVERAGE(P19:P28)</f>
        <v>-12.954000000000002</v>
      </c>
      <c r="Q30" s="24">
        <f>AVERAGE(Q19:Q28)</f>
        <v>3.7890000000000001</v>
      </c>
      <c r="S30" s="21" t="s">
        <v>21</v>
      </c>
      <c r="T30" s="24">
        <f>AVERAGE(T19:T28)</f>
        <v>-18.917000000000002</v>
      </c>
      <c r="U30" s="24">
        <f>AVERAGE(U19:U28)</f>
        <v>2.7610000000000001</v>
      </c>
    </row>
    <row r="31" spans="1:21" x14ac:dyDescent="0.25">
      <c r="A31" s="45"/>
      <c r="B31" s="49"/>
      <c r="C31" s="49"/>
      <c r="D31" s="49"/>
      <c r="E31" s="49"/>
      <c r="G31" s="21" t="s">
        <v>22</v>
      </c>
      <c r="H31" s="24">
        <f>(STDEV(H19:H28))/(SQRT(COUNT(H19:H28)))</f>
        <v>0.54361597965230268</v>
      </c>
      <c r="I31" s="24">
        <f>(STDEV(I19:I28))/(SQRT(COUNT(I19:I28)))</f>
        <v>0.183761923271508</v>
      </c>
      <c r="K31" s="21" t="s">
        <v>22</v>
      </c>
      <c r="L31" s="24">
        <f>(STDEV(L19:L28))/(SQRT(COUNT(L19:L28)))</f>
        <v>0.45135893575832636</v>
      </c>
      <c r="M31" s="24">
        <f>(STDEV(M19:M28))/(SQRT(COUNT(M19:M28)))</f>
        <v>0.42877033479474846</v>
      </c>
      <c r="O31" s="21" t="s">
        <v>22</v>
      </c>
      <c r="P31" s="24">
        <f>(STDEV(P19:P28))/(SQRT(COUNT(P19:P28)))</f>
        <v>1.3683349167672516</v>
      </c>
      <c r="Q31" s="24">
        <f>(STDEV(Q19:Q28))/(SQRT(COUNT(Q19:Q28)))</f>
        <v>0.65066709357909469</v>
      </c>
      <c r="S31" s="21" t="s">
        <v>22</v>
      </c>
      <c r="T31" s="24" t="s">
        <v>125</v>
      </c>
      <c r="U31" s="24">
        <f>(STDEV(U19:U28))/(SQRT(COUNT(U19:U28)))</f>
        <v>0.19695713013524335</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746</v>
      </c>
      <c r="I34" s="27"/>
      <c r="K34" s="26" t="s">
        <v>25</v>
      </c>
      <c r="L34" s="27" t="s">
        <v>749</v>
      </c>
      <c r="M34" s="27"/>
      <c r="O34" s="26" t="s">
        <v>25</v>
      </c>
      <c r="P34" s="27" t="s">
        <v>751</v>
      </c>
      <c r="Q34" s="27"/>
      <c r="S34" s="26" t="s">
        <v>25</v>
      </c>
      <c r="T34" s="27" t="s">
        <v>743</v>
      </c>
      <c r="U34" s="27"/>
    </row>
    <row r="35" spans="1:21" x14ac:dyDescent="0.25">
      <c r="A35" s="45"/>
      <c r="B35" s="45"/>
      <c r="C35" s="45"/>
      <c r="D35" s="46"/>
      <c r="E35" s="47"/>
      <c r="G35" t="s">
        <v>26</v>
      </c>
      <c r="H35" t="s">
        <v>747</v>
      </c>
      <c r="K35" t="s">
        <v>26</v>
      </c>
      <c r="L35" t="s">
        <v>750</v>
      </c>
      <c r="O35" t="s">
        <v>26</v>
      </c>
      <c r="P35" t="s">
        <v>752</v>
      </c>
      <c r="S35" t="s">
        <v>26</v>
      </c>
      <c r="T35" t="s">
        <v>744</v>
      </c>
    </row>
    <row r="36" spans="1:21" x14ac:dyDescent="0.25">
      <c r="D36" s="8"/>
      <c r="E36" s="9"/>
    </row>
    <row r="38" spans="1:21" x14ac:dyDescent="0.25">
      <c r="G38" s="10" t="s">
        <v>2</v>
      </c>
      <c r="H38" s="11" t="s">
        <v>1036</v>
      </c>
      <c r="K38" s="10" t="s">
        <v>2</v>
      </c>
      <c r="L38" s="11" t="s">
        <v>1036</v>
      </c>
      <c r="O38" s="10" t="s">
        <v>2</v>
      </c>
      <c r="P38" s="11" t="s">
        <v>1036</v>
      </c>
      <c r="S38" s="10" t="s">
        <v>2</v>
      </c>
      <c r="T38" s="11" t="s">
        <v>1036</v>
      </c>
    </row>
    <row r="39" spans="1:21" x14ac:dyDescent="0.25">
      <c r="G39" s="10" t="s">
        <v>3</v>
      </c>
      <c r="H39" s="11" t="s">
        <v>745</v>
      </c>
      <c r="K39" s="10" t="s">
        <v>3</v>
      </c>
      <c r="L39" s="11" t="s">
        <v>748</v>
      </c>
      <c r="O39" s="10" t="s">
        <v>3</v>
      </c>
      <c r="P39" s="11" t="s">
        <v>742</v>
      </c>
      <c r="S39" s="10" t="s">
        <v>3</v>
      </c>
      <c r="T39" s="11" t="s">
        <v>742</v>
      </c>
    </row>
    <row r="40" spans="1:21" x14ac:dyDescent="0.25">
      <c r="G40" s="13" t="s">
        <v>4</v>
      </c>
      <c r="H40" s="13"/>
      <c r="K40" s="13" t="s">
        <v>4</v>
      </c>
      <c r="L40" s="13"/>
      <c r="O40" s="13" t="s">
        <v>4</v>
      </c>
      <c r="P40" s="13"/>
      <c r="S40" s="13" t="s">
        <v>4</v>
      </c>
      <c r="T40" s="13"/>
    </row>
    <row r="41" spans="1:21" x14ac:dyDescent="0.25">
      <c r="G41" s="13" t="s">
        <v>6</v>
      </c>
      <c r="H41" s="15">
        <v>26</v>
      </c>
      <c r="K41" s="13" t="s">
        <v>6</v>
      </c>
      <c r="L41" s="15">
        <v>10</v>
      </c>
      <c r="O41" s="13" t="s">
        <v>6</v>
      </c>
      <c r="P41" s="15">
        <v>11</v>
      </c>
      <c r="S41" s="13" t="s">
        <v>6</v>
      </c>
      <c r="T41" s="15">
        <v>12</v>
      </c>
    </row>
    <row r="42" spans="1:21" x14ac:dyDescent="0.25">
      <c r="G42" s="13" t="s">
        <v>8</v>
      </c>
      <c r="H42" s="15">
        <v>0.26</v>
      </c>
      <c r="K42" s="13" t="s">
        <v>8</v>
      </c>
      <c r="L42" s="15">
        <v>0.17</v>
      </c>
      <c r="O42" s="13" t="s">
        <v>8</v>
      </c>
      <c r="P42" s="15">
        <v>0.17</v>
      </c>
      <c r="S42" s="13" t="s">
        <v>8</v>
      </c>
      <c r="T42" s="15">
        <v>0.18</v>
      </c>
    </row>
    <row r="43" spans="1:21" x14ac:dyDescent="0.25">
      <c r="G43" s="13" t="s">
        <v>10</v>
      </c>
      <c r="H43" s="15">
        <v>17.16</v>
      </c>
      <c r="K43" s="13" t="s">
        <v>10</v>
      </c>
      <c r="L43" s="15">
        <v>16.22</v>
      </c>
      <c r="O43" s="13" t="s">
        <v>10</v>
      </c>
      <c r="P43" s="15">
        <v>15.58</v>
      </c>
      <c r="S43" s="13" t="s">
        <v>10</v>
      </c>
      <c r="T43" s="15">
        <v>17.97</v>
      </c>
    </row>
    <row r="44" spans="1:21" x14ac:dyDescent="0.25">
      <c r="G44" s="13" t="s">
        <v>12</v>
      </c>
      <c r="H44" s="15">
        <v>375</v>
      </c>
      <c r="K44" s="13" t="s">
        <v>12</v>
      </c>
      <c r="L44" s="15">
        <v>595</v>
      </c>
      <c r="O44" s="13" t="s">
        <v>12</v>
      </c>
      <c r="P44" s="15">
        <v>298</v>
      </c>
      <c r="S44" s="13" t="s">
        <v>12</v>
      </c>
      <c r="T44" s="15">
        <v>458</v>
      </c>
    </row>
    <row r="45" spans="1:21" x14ac:dyDescent="0.25">
      <c r="G45" s="13" t="s">
        <v>14</v>
      </c>
      <c r="H45" s="15">
        <v>1132</v>
      </c>
      <c r="K45" s="13" t="s">
        <v>14</v>
      </c>
      <c r="L45" s="15">
        <v>1216</v>
      </c>
      <c r="O45" s="13" t="s">
        <v>14</v>
      </c>
      <c r="P45" s="15">
        <v>1141</v>
      </c>
      <c r="S45" s="13" t="s">
        <v>14</v>
      </c>
      <c r="T45" s="15">
        <v>1145</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-12.35</v>
      </c>
      <c r="I49" s="24">
        <v>3.34</v>
      </c>
      <c r="K49" s="21">
        <v>1</v>
      </c>
      <c r="L49" s="24">
        <v>-15.93</v>
      </c>
      <c r="M49" s="24">
        <v>4.95</v>
      </c>
      <c r="O49" s="21">
        <v>1</v>
      </c>
      <c r="P49" s="24">
        <v>-17.399999999999999</v>
      </c>
      <c r="Q49" s="24">
        <v>2.98</v>
      </c>
      <c r="S49" s="21">
        <v>1</v>
      </c>
      <c r="T49" s="24">
        <v>-19.850000000000001</v>
      </c>
      <c r="U49" s="24">
        <v>3.28</v>
      </c>
    </row>
    <row r="50" spans="7:21" x14ac:dyDescent="0.25">
      <c r="G50" s="21">
        <v>2</v>
      </c>
      <c r="H50" s="24">
        <v>-12.43</v>
      </c>
      <c r="I50" s="24">
        <v>4.88</v>
      </c>
      <c r="K50" s="21">
        <v>2</v>
      </c>
      <c r="L50" s="24">
        <v>-14.07</v>
      </c>
      <c r="M50" s="24">
        <v>3.59</v>
      </c>
      <c r="O50" s="21">
        <v>2</v>
      </c>
      <c r="P50" s="24">
        <v>-15.66</v>
      </c>
      <c r="Q50" s="24">
        <v>3.35</v>
      </c>
      <c r="S50" s="21">
        <v>2</v>
      </c>
      <c r="T50" s="24">
        <v>-17.149999999999999</v>
      </c>
      <c r="U50" s="24">
        <v>3.03</v>
      </c>
    </row>
    <row r="51" spans="7:21" x14ac:dyDescent="0.25">
      <c r="G51" s="21">
        <v>3</v>
      </c>
      <c r="H51" s="24">
        <v>-10.55</v>
      </c>
      <c r="I51" s="24">
        <v>3.62</v>
      </c>
      <c r="K51" s="21">
        <v>3</v>
      </c>
      <c r="L51" s="24">
        <v>-17.82</v>
      </c>
      <c r="M51" s="24">
        <v>3.44</v>
      </c>
      <c r="O51" s="21">
        <v>3</v>
      </c>
      <c r="P51" s="24">
        <v>-18.3</v>
      </c>
      <c r="Q51" s="24">
        <v>4.29</v>
      </c>
      <c r="S51" s="21">
        <v>3</v>
      </c>
      <c r="T51" s="24">
        <v>-13</v>
      </c>
      <c r="U51" s="24">
        <v>6.07</v>
      </c>
    </row>
    <row r="52" spans="7:21" x14ac:dyDescent="0.25">
      <c r="G52" s="21">
        <v>4</v>
      </c>
      <c r="H52" s="24">
        <v>-8.6300000000000008</v>
      </c>
      <c r="I52" s="24">
        <v>4.3</v>
      </c>
      <c r="K52" s="21">
        <v>4</v>
      </c>
      <c r="L52" s="24">
        <v>-12.2</v>
      </c>
      <c r="M52" s="24">
        <v>4.6399999999999997</v>
      </c>
      <c r="O52" s="21">
        <v>4</v>
      </c>
      <c r="P52" s="24">
        <v>-20.87</v>
      </c>
      <c r="Q52" s="24">
        <v>6.44</v>
      </c>
      <c r="S52" s="21">
        <v>4</v>
      </c>
      <c r="T52" s="24">
        <v>-14.39</v>
      </c>
      <c r="U52" s="24">
        <v>9.08</v>
      </c>
    </row>
    <row r="53" spans="7:21" x14ac:dyDescent="0.25">
      <c r="G53" s="21">
        <v>5</v>
      </c>
      <c r="H53" s="24">
        <v>-9.61</v>
      </c>
      <c r="I53" s="24">
        <v>3.78</v>
      </c>
      <c r="K53" s="21">
        <v>5</v>
      </c>
      <c r="L53" s="24">
        <v>-15.01</v>
      </c>
      <c r="M53" s="24">
        <v>4</v>
      </c>
      <c r="O53" s="21">
        <v>5</v>
      </c>
      <c r="P53" s="24">
        <v>-16.52</v>
      </c>
      <c r="Q53" s="24">
        <v>3.59</v>
      </c>
      <c r="S53" s="21">
        <v>5</v>
      </c>
      <c r="T53" s="24">
        <v>-20.56</v>
      </c>
      <c r="U53" s="24">
        <v>2.5299999999999998</v>
      </c>
    </row>
    <row r="54" spans="7:21" x14ac:dyDescent="0.25">
      <c r="G54" s="21">
        <v>6</v>
      </c>
      <c r="H54" s="24">
        <v>-11.53</v>
      </c>
      <c r="I54" s="24">
        <v>3.78</v>
      </c>
      <c r="K54" s="21">
        <v>6</v>
      </c>
      <c r="L54" s="24">
        <v>-13.12</v>
      </c>
      <c r="M54" s="24">
        <v>4.04</v>
      </c>
      <c r="O54" s="21">
        <v>6</v>
      </c>
      <c r="P54" s="24">
        <v>-16.52</v>
      </c>
      <c r="Q54" s="24">
        <v>3.29</v>
      </c>
      <c r="S54" s="21">
        <v>6</v>
      </c>
      <c r="T54" s="24">
        <v>-21.92</v>
      </c>
      <c r="U54" s="24">
        <v>2.66</v>
      </c>
    </row>
    <row r="55" spans="7:21" x14ac:dyDescent="0.25">
      <c r="G55" s="21">
        <v>7</v>
      </c>
      <c r="H55" s="24">
        <v>-13.45</v>
      </c>
      <c r="I55" s="24">
        <v>3.12</v>
      </c>
      <c r="K55" s="21">
        <v>7</v>
      </c>
      <c r="L55" s="24">
        <v>-17.84</v>
      </c>
      <c r="M55" s="24">
        <v>3.48</v>
      </c>
      <c r="O55" s="21">
        <v>7</v>
      </c>
      <c r="P55" s="24">
        <v>-7.84</v>
      </c>
      <c r="Q55" s="24">
        <v>7.5</v>
      </c>
      <c r="S55" s="21">
        <v>7</v>
      </c>
      <c r="T55" s="24">
        <v>-11.02</v>
      </c>
      <c r="U55" s="24">
        <v>2.19</v>
      </c>
    </row>
    <row r="56" spans="7:21" x14ac:dyDescent="0.25">
      <c r="G56" s="21">
        <v>8</v>
      </c>
      <c r="H56" s="24">
        <v>-14.44</v>
      </c>
      <c r="I56" s="24">
        <v>4.2</v>
      </c>
      <c r="K56" s="21">
        <v>8</v>
      </c>
      <c r="L56" s="24">
        <v>-11.25</v>
      </c>
      <c r="M56" s="24">
        <v>4.92</v>
      </c>
      <c r="O56" s="21">
        <v>8</v>
      </c>
      <c r="P56" s="24">
        <v>-12.28</v>
      </c>
      <c r="Q56" s="24">
        <v>3.14</v>
      </c>
      <c r="S56" s="21">
        <v>8</v>
      </c>
      <c r="T56" s="24">
        <v>-12.37</v>
      </c>
      <c r="U56" s="24">
        <v>2.5299999999999998</v>
      </c>
    </row>
    <row r="57" spans="7:21" x14ac:dyDescent="0.25">
      <c r="G57" s="21">
        <v>9</v>
      </c>
      <c r="H57" s="24">
        <v>-15.4</v>
      </c>
      <c r="I57" s="24">
        <v>3.74</v>
      </c>
      <c r="K57" s="21">
        <v>9</v>
      </c>
      <c r="L57" s="24">
        <v>-14.98</v>
      </c>
      <c r="M57" s="24">
        <v>3.35</v>
      </c>
      <c r="O57" s="21">
        <v>9</v>
      </c>
      <c r="P57" s="24">
        <v>-7.1</v>
      </c>
      <c r="Q57" s="24">
        <v>2.8</v>
      </c>
      <c r="S57" s="21">
        <v>9</v>
      </c>
      <c r="T57" s="24">
        <v>-12.37</v>
      </c>
      <c r="U57" s="24">
        <v>4.33</v>
      </c>
    </row>
    <row r="58" spans="7:21" x14ac:dyDescent="0.25">
      <c r="G58" s="21">
        <v>10</v>
      </c>
      <c r="H58" s="24">
        <v>-16.41</v>
      </c>
      <c r="I58" s="24">
        <v>3.44</v>
      </c>
      <c r="K58" s="21">
        <v>10</v>
      </c>
      <c r="L58" s="24">
        <v>-15.94</v>
      </c>
      <c r="M58" s="24">
        <v>3.28</v>
      </c>
      <c r="O58" s="21">
        <v>10</v>
      </c>
      <c r="P58" s="24">
        <v>-8.8000000000000007</v>
      </c>
      <c r="Q58" s="24">
        <v>2.99</v>
      </c>
      <c r="S58" s="21">
        <v>10</v>
      </c>
      <c r="T58" s="24">
        <v>-20.54</v>
      </c>
      <c r="U58" s="24">
        <v>4.4800000000000004</v>
      </c>
    </row>
    <row r="59" spans="7:21" x14ac:dyDescent="0.25">
      <c r="G59" s="21"/>
      <c r="H59" s="25"/>
      <c r="I59" s="25"/>
      <c r="K59" s="21"/>
      <c r="L59" s="25"/>
      <c r="M59" s="25"/>
      <c r="O59" s="21"/>
      <c r="P59" s="25"/>
      <c r="Q59" s="25"/>
      <c r="S59" s="21"/>
      <c r="T59" s="25"/>
      <c r="U59" s="25"/>
    </row>
    <row r="60" spans="7:21" x14ac:dyDescent="0.25">
      <c r="G60" s="21" t="s">
        <v>21</v>
      </c>
      <c r="H60" s="24">
        <f>AVERAGE(H49:H58)</f>
        <v>-12.48</v>
      </c>
      <c r="I60" s="24">
        <f>AVERAGE(I49:I58)</f>
        <v>3.8200000000000003</v>
      </c>
      <c r="K60" s="21" t="s">
        <v>21</v>
      </c>
      <c r="L60" s="24">
        <f>AVERAGE(L49:L58)</f>
        <v>-14.815999999999999</v>
      </c>
      <c r="M60" s="24">
        <f>AVERAGE(M49:M58)</f>
        <v>3.9689999999999999</v>
      </c>
      <c r="O60" s="21" t="s">
        <v>21</v>
      </c>
      <c r="P60" s="24">
        <f>AVERAGE(P49:P58)</f>
        <v>-14.129000000000001</v>
      </c>
      <c r="Q60" s="24">
        <f>AVERAGE(Q49:Q58)</f>
        <v>4.0369999999999999</v>
      </c>
      <c r="S60" s="21" t="s">
        <v>21</v>
      </c>
      <c r="T60" s="24">
        <f>AVERAGE(T49:T58)</f>
        <v>-16.317</v>
      </c>
      <c r="U60" s="24">
        <f>AVERAGE(U49:U58)</f>
        <v>4.0180000000000007</v>
      </c>
    </row>
    <row r="61" spans="7:21" x14ac:dyDescent="0.25">
      <c r="G61" s="21" t="s">
        <v>22</v>
      </c>
      <c r="H61" s="24">
        <f>(STDEV(H49:H58))/(SQRT(COUNT(H49:H58)))</f>
        <v>0.79204376983430258</v>
      </c>
      <c r="I61" s="24">
        <f>(STDEV(I49:I58))/(SQRT(COUNT(I49:I58)))</f>
        <v>0.16373420195209157</v>
      </c>
      <c r="K61" s="21" t="s">
        <v>22</v>
      </c>
      <c r="L61" s="24">
        <f>(STDEV(L49:L58))/(SQRT(COUNT(L49:L58)))</f>
        <v>0.69705921954705841</v>
      </c>
      <c r="M61" s="24">
        <f>(STDEV(M49:M58))/(SQRT(COUNT(M49:M58)))</f>
        <v>0.20665295653448676</v>
      </c>
      <c r="O61" s="21" t="s">
        <v>22</v>
      </c>
      <c r="P61" s="24">
        <f>(STDEV(P49:P58))/(SQRT(COUNT(P49:P58)))</f>
        <v>1.5205660130359335</v>
      </c>
      <c r="Q61" s="24">
        <f>(STDEV(Q49:Q58))/(SQRT(COUNT(Q49:Q58)))</f>
        <v>0.51217195463155873</v>
      </c>
      <c r="S61" s="21" t="s">
        <v>22</v>
      </c>
      <c r="T61" s="24">
        <f>(STDEV(T49:T58))/(SQRT(COUNT(T49:T58)))</f>
        <v>1.3095292199022448</v>
      </c>
      <c r="U61" s="24">
        <f>(STDEV(U49:U58))/(SQRT(COUNT(U49:U58)))</f>
        <v>0.67725065112146154</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756</v>
      </c>
      <c r="I64" s="27"/>
      <c r="K64" s="26" t="s">
        <v>25</v>
      </c>
      <c r="L64" s="27" t="s">
        <v>758</v>
      </c>
      <c r="M64" s="27"/>
      <c r="O64" s="26" t="s">
        <v>25</v>
      </c>
      <c r="P64" s="27" t="s">
        <v>760</v>
      </c>
      <c r="Q64" s="27"/>
      <c r="S64" s="26" t="s">
        <v>25</v>
      </c>
      <c r="T64" s="27" t="s">
        <v>753</v>
      </c>
      <c r="U64" s="27"/>
    </row>
    <row r="65" spans="7:21" x14ac:dyDescent="0.25">
      <c r="G65" t="s">
        <v>26</v>
      </c>
      <c r="H65" t="s">
        <v>757</v>
      </c>
      <c r="K65" t="s">
        <v>26</v>
      </c>
      <c r="L65" t="s">
        <v>759</v>
      </c>
      <c r="O65" t="s">
        <v>26</v>
      </c>
      <c r="P65" t="s">
        <v>761</v>
      </c>
      <c r="S65" t="s">
        <v>26</v>
      </c>
      <c r="T65" t="s">
        <v>754</v>
      </c>
    </row>
    <row r="68" spans="7:21" x14ac:dyDescent="0.25">
      <c r="K68" s="10" t="s">
        <v>2</v>
      </c>
      <c r="L68" s="11" t="s">
        <v>1036</v>
      </c>
      <c r="O68" s="10" t="s">
        <v>2</v>
      </c>
      <c r="P68" s="11" t="s">
        <v>1036</v>
      </c>
      <c r="S68" s="10" t="s">
        <v>2</v>
      </c>
      <c r="T68" s="11" t="s">
        <v>1036</v>
      </c>
    </row>
    <row r="69" spans="7:21" x14ac:dyDescent="0.25">
      <c r="K69" s="10" t="s">
        <v>3</v>
      </c>
      <c r="L69" s="11" t="s">
        <v>748</v>
      </c>
      <c r="O69" s="10" t="s">
        <v>3</v>
      </c>
      <c r="P69" s="11" t="s">
        <v>742</v>
      </c>
      <c r="S69" s="10" t="s">
        <v>3</v>
      </c>
      <c r="T69" s="11" t="s">
        <v>742</v>
      </c>
    </row>
    <row r="70" spans="7:21" x14ac:dyDescent="0.25">
      <c r="K70" s="13" t="s">
        <v>4</v>
      </c>
      <c r="L70" s="13"/>
      <c r="O70" s="13" t="s">
        <v>4</v>
      </c>
      <c r="P70" s="13"/>
      <c r="S70" s="13" t="s">
        <v>4</v>
      </c>
      <c r="T70" s="13"/>
    </row>
    <row r="71" spans="7:21" x14ac:dyDescent="0.25">
      <c r="K71" s="13" t="s">
        <v>6</v>
      </c>
      <c r="L71" s="15">
        <v>16</v>
      </c>
      <c r="O71" s="13" t="s">
        <v>6</v>
      </c>
      <c r="P71" s="15">
        <v>11</v>
      </c>
      <c r="S71" s="13" t="s">
        <v>6</v>
      </c>
      <c r="T71" s="15">
        <v>12</v>
      </c>
    </row>
    <row r="72" spans="7:21" x14ac:dyDescent="0.25">
      <c r="K72" s="13" t="s">
        <v>8</v>
      </c>
      <c r="L72" s="15">
        <v>0.2</v>
      </c>
      <c r="O72" s="13" t="s">
        <v>8</v>
      </c>
      <c r="P72" s="15">
        <v>0.17</v>
      </c>
      <c r="S72" s="13" t="s">
        <v>8</v>
      </c>
      <c r="T72" s="15">
        <v>0.18</v>
      </c>
    </row>
    <row r="73" spans="7:21" x14ac:dyDescent="0.25">
      <c r="K73" s="13" t="s">
        <v>10</v>
      </c>
      <c r="L73" s="15">
        <v>169.37</v>
      </c>
      <c r="O73" s="13" t="s">
        <v>10</v>
      </c>
      <c r="P73" s="15">
        <v>15.57</v>
      </c>
      <c r="S73" s="13" t="s">
        <v>10</v>
      </c>
      <c r="T73" s="15">
        <v>17.86</v>
      </c>
    </row>
    <row r="74" spans="7:21" x14ac:dyDescent="0.25">
      <c r="K74" s="13" t="s">
        <v>12</v>
      </c>
      <c r="L74" s="15">
        <v>564</v>
      </c>
      <c r="O74" s="13" t="s">
        <v>12</v>
      </c>
      <c r="P74" s="15">
        <v>436</v>
      </c>
      <c r="S74" s="13" t="s">
        <v>12</v>
      </c>
      <c r="T74" s="15">
        <v>462</v>
      </c>
    </row>
    <row r="75" spans="7:21" x14ac:dyDescent="0.25">
      <c r="K75" s="13" t="s">
        <v>14</v>
      </c>
      <c r="L75" s="15">
        <v>1193</v>
      </c>
      <c r="O75" s="13" t="s">
        <v>14</v>
      </c>
      <c r="P75" s="15">
        <v>1152</v>
      </c>
      <c r="S75" s="13" t="s">
        <v>14</v>
      </c>
      <c r="T75" s="15">
        <v>1170</v>
      </c>
    </row>
    <row r="78" spans="7:21" x14ac:dyDescent="0.25">
      <c r="K78" s="21" t="s">
        <v>15</v>
      </c>
      <c r="L78" s="21" t="s">
        <v>19</v>
      </c>
      <c r="M78" s="21" t="s">
        <v>20</v>
      </c>
      <c r="O78" s="21" t="s">
        <v>15</v>
      </c>
      <c r="P78" s="21" t="s">
        <v>19</v>
      </c>
      <c r="Q78" s="21" t="s">
        <v>20</v>
      </c>
      <c r="S78" s="21" t="s">
        <v>15</v>
      </c>
      <c r="T78" s="21" t="s">
        <v>19</v>
      </c>
      <c r="U78" s="21" t="s">
        <v>20</v>
      </c>
    </row>
    <row r="79" spans="7:21" x14ac:dyDescent="0.25">
      <c r="K79" s="21">
        <v>1</v>
      </c>
      <c r="L79" s="24">
        <v>-15.51</v>
      </c>
      <c r="M79" s="24">
        <v>4.3</v>
      </c>
      <c r="O79" s="21">
        <v>1</v>
      </c>
      <c r="P79" s="24">
        <v>-13.05</v>
      </c>
      <c r="Q79" s="24">
        <v>3.49</v>
      </c>
      <c r="S79" s="21">
        <v>1</v>
      </c>
      <c r="T79" s="24">
        <v>-19.27</v>
      </c>
      <c r="U79" s="24">
        <v>2.76</v>
      </c>
    </row>
    <row r="80" spans="7:21" x14ac:dyDescent="0.25">
      <c r="K80" s="21">
        <v>2</v>
      </c>
      <c r="L80" s="24">
        <v>-10.99</v>
      </c>
      <c r="M80" s="24">
        <v>3.16</v>
      </c>
      <c r="O80" s="21">
        <v>2</v>
      </c>
      <c r="P80" s="24">
        <v>-15.67</v>
      </c>
      <c r="Q80" s="24">
        <v>3.65</v>
      </c>
      <c r="S80" s="21">
        <v>2</v>
      </c>
      <c r="T80" s="24">
        <v>-20.61</v>
      </c>
      <c r="U80" s="24">
        <v>4.8</v>
      </c>
    </row>
    <row r="81" spans="11:21" x14ac:dyDescent="0.25">
      <c r="K81" s="21">
        <v>3</v>
      </c>
      <c r="L81" s="24">
        <v>-10.09</v>
      </c>
      <c r="M81" s="24">
        <v>3.17</v>
      </c>
      <c r="O81" s="21">
        <v>3</v>
      </c>
      <c r="P81" s="24">
        <v>-19.2</v>
      </c>
      <c r="Q81" s="24">
        <v>3.31</v>
      </c>
      <c r="S81" s="21">
        <v>3</v>
      </c>
      <c r="T81" s="24">
        <v>-13.77</v>
      </c>
      <c r="U81" s="24">
        <v>2.57</v>
      </c>
    </row>
    <row r="82" spans="11:21" x14ac:dyDescent="0.25">
      <c r="K82" s="21">
        <v>4</v>
      </c>
      <c r="L82" s="24">
        <v>-10.07</v>
      </c>
      <c r="M82" s="24">
        <v>4.5</v>
      </c>
      <c r="O82" s="21">
        <v>4</v>
      </c>
      <c r="P82" s="24">
        <v>-20.93</v>
      </c>
      <c r="Q82" s="24">
        <v>3.34</v>
      </c>
      <c r="S82" s="21">
        <v>4</v>
      </c>
      <c r="T82" s="24">
        <v>-20.59</v>
      </c>
      <c r="U82" s="24">
        <v>3.44</v>
      </c>
    </row>
    <row r="83" spans="11:21" x14ac:dyDescent="0.25">
      <c r="K83" s="21">
        <v>5</v>
      </c>
      <c r="L83" s="24">
        <v>-11.93</v>
      </c>
      <c r="M83" s="24">
        <v>3.55</v>
      </c>
      <c r="O83" s="21">
        <v>5</v>
      </c>
      <c r="P83" s="24">
        <v>-14.81</v>
      </c>
      <c r="Q83" s="24">
        <v>3.28</v>
      </c>
      <c r="S83" s="21">
        <v>5</v>
      </c>
      <c r="T83" s="24">
        <v>-13.75</v>
      </c>
      <c r="U83" s="24">
        <v>3.02</v>
      </c>
    </row>
    <row r="84" spans="11:21" x14ac:dyDescent="0.25">
      <c r="K84" s="21">
        <v>6</v>
      </c>
      <c r="L84" s="24">
        <v>-12.83</v>
      </c>
      <c r="M84" s="24">
        <v>3.67</v>
      </c>
      <c r="O84" s="21">
        <v>6</v>
      </c>
      <c r="P84" s="24">
        <v>-7.85</v>
      </c>
      <c r="Q84" s="24">
        <v>4.82</v>
      </c>
      <c r="S84" s="21">
        <v>6</v>
      </c>
      <c r="T84" s="24">
        <v>-11.04</v>
      </c>
      <c r="U84" s="24">
        <v>2.44</v>
      </c>
    </row>
    <row r="85" spans="11:21" x14ac:dyDescent="0.25">
      <c r="K85" s="21">
        <v>7</v>
      </c>
      <c r="L85" s="24">
        <v>-11.02</v>
      </c>
      <c r="M85" s="24">
        <v>3.77</v>
      </c>
      <c r="O85" s="21">
        <v>7</v>
      </c>
      <c r="P85" s="24">
        <v>-14.82</v>
      </c>
      <c r="Q85" s="24">
        <v>3.41</v>
      </c>
      <c r="S85" s="21">
        <v>7</v>
      </c>
      <c r="T85" s="24">
        <v>-16.47</v>
      </c>
      <c r="U85" s="24">
        <v>2.78</v>
      </c>
    </row>
    <row r="86" spans="11:21" x14ac:dyDescent="0.25">
      <c r="K86" s="21">
        <v>8</v>
      </c>
      <c r="L86" s="24">
        <v>-12.87</v>
      </c>
      <c r="M86" s="24">
        <v>3.35</v>
      </c>
      <c r="O86" s="21">
        <v>8</v>
      </c>
      <c r="P86" s="24">
        <v>-13.92</v>
      </c>
      <c r="Q86" s="24">
        <v>3.56</v>
      </c>
      <c r="S86" s="21">
        <v>8</v>
      </c>
      <c r="T86" s="24">
        <v>-15.11</v>
      </c>
      <c r="U86" s="24">
        <v>2.58</v>
      </c>
    </row>
    <row r="87" spans="11:21" x14ac:dyDescent="0.25">
      <c r="K87" s="21">
        <v>9</v>
      </c>
      <c r="L87" s="24">
        <v>-11.04</v>
      </c>
      <c r="M87" s="24">
        <v>4.74</v>
      </c>
      <c r="O87" s="21">
        <v>9</v>
      </c>
      <c r="P87" s="24">
        <v>-17.420000000000002</v>
      </c>
      <c r="Q87" s="24">
        <v>3.76</v>
      </c>
      <c r="S87" s="21">
        <v>9</v>
      </c>
      <c r="T87" s="24">
        <v>-12.41</v>
      </c>
      <c r="U87" s="24">
        <v>2.42</v>
      </c>
    </row>
    <row r="88" spans="11:21" x14ac:dyDescent="0.25">
      <c r="K88" s="21">
        <v>10</v>
      </c>
      <c r="L88" s="24">
        <v>-10.14</v>
      </c>
      <c r="M88" s="24">
        <v>3.25</v>
      </c>
      <c r="O88" s="21">
        <v>10</v>
      </c>
      <c r="P88" s="24">
        <v>-6.1</v>
      </c>
      <c r="Q88" s="24">
        <v>3.14</v>
      </c>
      <c r="S88" s="21">
        <v>10</v>
      </c>
      <c r="T88" s="24">
        <v>-12.42</v>
      </c>
      <c r="U88" s="24">
        <v>2.65</v>
      </c>
    </row>
    <row r="89" spans="11:21" x14ac:dyDescent="0.25">
      <c r="K89" s="21"/>
      <c r="L89" s="25"/>
      <c r="M89" s="25"/>
      <c r="O89" s="21"/>
      <c r="P89" s="25"/>
      <c r="Q89" s="25"/>
      <c r="S89" s="21"/>
      <c r="T89" s="25"/>
      <c r="U89" s="25"/>
    </row>
    <row r="90" spans="11:21" x14ac:dyDescent="0.25">
      <c r="K90" s="21" t="s">
        <v>21</v>
      </c>
      <c r="L90" s="24">
        <f>AVERAGE(L79:L88)</f>
        <v>-11.648999999999999</v>
      </c>
      <c r="M90" s="24">
        <f>AVERAGE(M79:M88)</f>
        <v>3.746</v>
      </c>
      <c r="O90" s="21" t="s">
        <v>21</v>
      </c>
      <c r="P90" s="24">
        <f>AVERAGE(P79:P88)</f>
        <v>-14.376999999999999</v>
      </c>
      <c r="Q90" s="24">
        <f>AVERAGE(Q79:Q88)</f>
        <v>3.5759999999999996</v>
      </c>
      <c r="S90" s="21" t="s">
        <v>21</v>
      </c>
      <c r="T90" s="24">
        <f>AVERAGE(T79:T88)</f>
        <v>-15.544</v>
      </c>
      <c r="U90" s="24">
        <f>AVERAGE(U79:U88)</f>
        <v>2.9460000000000002</v>
      </c>
    </row>
    <row r="91" spans="11:21" x14ac:dyDescent="0.25">
      <c r="K91" s="21" t="s">
        <v>22</v>
      </c>
      <c r="L91" s="24">
        <f>(STDEV(L79:L88))/(SQRT(COUNT(L79:L88)))</f>
        <v>0.54030330987942732</v>
      </c>
      <c r="M91" s="24">
        <f>(STDEV(M79:M88))/(SQRT(COUNT(M79:M88)))</f>
        <v>0.18215500115133965</v>
      </c>
      <c r="O91" s="21" t="s">
        <v>22</v>
      </c>
      <c r="P91" s="24">
        <f>(STDEV(P79:P88))/(SQRT(COUNT(P79:P88)))</f>
        <v>1.4552541206110927</v>
      </c>
      <c r="Q91" s="24">
        <f>(STDEV(Q79:Q88))/(SQRT(COUNT(Q79:Q88)))</f>
        <v>0.15004591889744218</v>
      </c>
      <c r="S91" s="21" t="s">
        <v>22</v>
      </c>
      <c r="T91" s="24">
        <f>(STDEV(T79:T88))/(SQRT(COUNT(T79:T88)))</f>
        <v>1.1169812492209099</v>
      </c>
      <c r="U91" s="24">
        <f>(STDEV(U79:U88))/(SQRT(COUNT(U79:U88)))</f>
        <v>0.22717198575332906</v>
      </c>
    </row>
    <row r="93" spans="11:21" x14ac:dyDescent="0.25">
      <c r="K93" s="26" t="s">
        <v>24</v>
      </c>
      <c r="L93" s="27"/>
      <c r="M93" s="27"/>
      <c r="O93" s="26" t="s">
        <v>24</v>
      </c>
      <c r="P93" s="27"/>
      <c r="Q93" s="27"/>
      <c r="S93" s="26" t="s">
        <v>24</v>
      </c>
      <c r="T93" s="27"/>
      <c r="U93" s="27"/>
    </row>
    <row r="94" spans="11:21" x14ac:dyDescent="0.25">
      <c r="K94" s="26" t="s">
        <v>25</v>
      </c>
      <c r="L94" s="27" t="s">
        <v>764</v>
      </c>
      <c r="M94" s="27"/>
      <c r="O94" s="26" t="s">
        <v>25</v>
      </c>
      <c r="P94" s="27" t="s">
        <v>766</v>
      </c>
      <c r="Q94" s="27"/>
      <c r="S94" s="26" t="s">
        <v>25</v>
      </c>
      <c r="T94" s="27" t="s">
        <v>762</v>
      </c>
      <c r="U94" s="27"/>
    </row>
    <row r="95" spans="11:21" x14ac:dyDescent="0.25">
      <c r="K95" t="s">
        <v>26</v>
      </c>
      <c r="L95" t="s">
        <v>765</v>
      </c>
      <c r="O95" t="s">
        <v>26</v>
      </c>
      <c r="P95" t="s">
        <v>767</v>
      </c>
      <c r="S95" t="s">
        <v>26</v>
      </c>
      <c r="T95" t="s">
        <v>763</v>
      </c>
    </row>
    <row r="97" spans="11:13" x14ac:dyDescent="0.25">
      <c r="K97" s="10" t="s">
        <v>2</v>
      </c>
      <c r="L97" s="11" t="s">
        <v>1036</v>
      </c>
    </row>
    <row r="98" spans="11:13" x14ac:dyDescent="0.25">
      <c r="K98" s="10" t="s">
        <v>3</v>
      </c>
      <c r="L98" s="11" t="s">
        <v>748</v>
      </c>
    </row>
    <row r="99" spans="11:13" x14ac:dyDescent="0.25">
      <c r="K99" s="13" t="s">
        <v>4</v>
      </c>
      <c r="L99" s="13"/>
    </row>
    <row r="100" spans="11:13" x14ac:dyDescent="0.25">
      <c r="K100" s="13" t="s">
        <v>6</v>
      </c>
      <c r="L100" s="15">
        <v>20</v>
      </c>
    </row>
    <row r="101" spans="11:13" x14ac:dyDescent="0.25">
      <c r="K101" s="13" t="s">
        <v>8</v>
      </c>
      <c r="L101" s="15">
        <v>0.22</v>
      </c>
    </row>
    <row r="102" spans="11:13" x14ac:dyDescent="0.25">
      <c r="K102" s="13" t="s">
        <v>10</v>
      </c>
      <c r="L102" s="15">
        <v>17.350000000000001</v>
      </c>
    </row>
    <row r="103" spans="11:13" x14ac:dyDescent="0.25">
      <c r="K103" s="13" t="s">
        <v>12</v>
      </c>
      <c r="L103" s="15">
        <v>388</v>
      </c>
    </row>
    <row r="104" spans="11:13" x14ac:dyDescent="0.25">
      <c r="K104" s="13" t="s">
        <v>14</v>
      </c>
      <c r="L104" s="15">
        <v>1304</v>
      </c>
    </row>
    <row r="107" spans="11:13" x14ac:dyDescent="0.25">
      <c r="K107" s="21" t="s">
        <v>15</v>
      </c>
      <c r="L107" s="21" t="s">
        <v>19</v>
      </c>
      <c r="M107" s="21" t="s">
        <v>20</v>
      </c>
    </row>
    <row r="108" spans="11:13" x14ac:dyDescent="0.25">
      <c r="K108" s="21">
        <v>1</v>
      </c>
      <c r="L108" s="24">
        <v>-16.309999999999999</v>
      </c>
      <c r="M108" s="24">
        <v>3.53</v>
      </c>
    </row>
    <row r="109" spans="11:13" x14ac:dyDescent="0.25">
      <c r="K109" s="21">
        <v>2</v>
      </c>
      <c r="L109" s="24">
        <v>-12.95</v>
      </c>
      <c r="M109" s="24">
        <v>8.7899999999999991</v>
      </c>
    </row>
    <row r="110" spans="11:13" x14ac:dyDescent="0.25">
      <c r="K110" s="21">
        <v>3</v>
      </c>
      <c r="L110" s="24">
        <v>-12.95</v>
      </c>
      <c r="M110" s="24">
        <v>3.04</v>
      </c>
    </row>
    <row r="111" spans="11:13" x14ac:dyDescent="0.25">
      <c r="K111" s="21">
        <v>4</v>
      </c>
      <c r="L111" s="24">
        <v>-14.68</v>
      </c>
      <c r="M111" s="24">
        <v>6.07</v>
      </c>
    </row>
    <row r="112" spans="11:13" x14ac:dyDescent="0.25">
      <c r="K112" s="21">
        <v>5</v>
      </c>
      <c r="L112" s="24">
        <v>-14.74</v>
      </c>
      <c r="M112" s="24">
        <v>4.5199999999999996</v>
      </c>
    </row>
    <row r="113" spans="11:13" x14ac:dyDescent="0.25">
      <c r="K113" s="21">
        <v>6</v>
      </c>
      <c r="L113" s="24">
        <v>-18.190000000000001</v>
      </c>
      <c r="M113" s="24">
        <v>4.1900000000000004</v>
      </c>
    </row>
    <row r="114" spans="11:13" x14ac:dyDescent="0.25">
      <c r="K114" s="21">
        <v>7</v>
      </c>
      <c r="L114" s="24">
        <v>-13</v>
      </c>
      <c r="M114" s="24">
        <v>3.92</v>
      </c>
    </row>
    <row r="115" spans="11:13" x14ac:dyDescent="0.25">
      <c r="K115" s="21">
        <v>8</v>
      </c>
      <c r="L115" s="24">
        <v>-16.5</v>
      </c>
      <c r="M115" s="24">
        <v>4.66</v>
      </c>
    </row>
    <row r="116" spans="11:13" x14ac:dyDescent="0.25">
      <c r="K116" s="21">
        <v>9</v>
      </c>
      <c r="L116" s="24">
        <v>-12.15</v>
      </c>
      <c r="M116" s="24">
        <v>3.01</v>
      </c>
    </row>
    <row r="117" spans="11:13" x14ac:dyDescent="0.25">
      <c r="K117" s="21">
        <v>10</v>
      </c>
      <c r="L117" s="24">
        <v>-20.82</v>
      </c>
      <c r="M117" s="24">
        <v>3.66</v>
      </c>
    </row>
    <row r="118" spans="11:13" x14ac:dyDescent="0.25">
      <c r="K118" s="21"/>
      <c r="L118" s="25"/>
      <c r="M118" s="25"/>
    </row>
    <row r="119" spans="11:13" x14ac:dyDescent="0.25">
      <c r="K119" s="21" t="s">
        <v>21</v>
      </c>
      <c r="L119" s="24">
        <f>AVERAGE(L108:L117)</f>
        <v>-15.228999999999999</v>
      </c>
      <c r="M119" s="24">
        <f>AVERAGE(M108:M117)</f>
        <v>4.5389999999999997</v>
      </c>
    </row>
    <row r="120" spans="11:13" x14ac:dyDescent="0.25">
      <c r="K120" s="21" t="s">
        <v>22</v>
      </c>
      <c r="L120" s="24">
        <f>(STDEV(L108:L117))/(SQRT(COUNT(L108:L117)))</f>
        <v>0.87042575789093135</v>
      </c>
      <c r="M120" s="24">
        <f>(STDEV(M108:M117))/(SQRT(COUNT(M108:M117)))</f>
        <v>0.55086285851279604</v>
      </c>
    </row>
    <row r="122" spans="11:13" x14ac:dyDescent="0.25">
      <c r="K122" s="26" t="s">
        <v>24</v>
      </c>
      <c r="L122" s="27"/>
      <c r="M122" s="27"/>
    </row>
    <row r="123" spans="11:13" x14ac:dyDescent="0.25">
      <c r="K123" s="26" t="s">
        <v>25</v>
      </c>
      <c r="L123" s="27" t="s">
        <v>768</v>
      </c>
      <c r="M123" s="27"/>
    </row>
    <row r="124" spans="11:13" x14ac:dyDescent="0.25">
      <c r="K124" t="s">
        <v>26</v>
      </c>
      <c r="L124" t="s">
        <v>769</v>
      </c>
    </row>
  </sheetData>
  <mergeCells count="1">
    <mergeCell ref="B2:G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25"/>
  <sheetViews>
    <sheetView zoomScale="90" zoomScaleNormal="90" workbookViewId="0">
      <selection activeCell="D1" sqref="D1"/>
    </sheetView>
  </sheetViews>
  <sheetFormatPr defaultRowHeight="15" x14ac:dyDescent="0.25"/>
  <cols>
    <col min="1" max="1" width="28.85546875" bestFit="1" customWidth="1"/>
    <col min="2" max="2" width="20.5703125" bestFit="1" customWidth="1"/>
    <col min="3" max="3" width="18.85546875" bestFit="1" customWidth="1"/>
    <col min="4" max="4" width="17.42578125" bestFit="1" customWidth="1"/>
    <col min="5" max="5" width="17" bestFit="1" customWidth="1"/>
    <col min="7" max="7" width="28.85546875" bestFit="1" customWidth="1"/>
    <col min="8" max="8" width="21.5703125" bestFit="1" customWidth="1"/>
    <col min="9" max="9" width="18.85546875" bestFit="1"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s>
  <sheetData>
    <row r="1" spans="1:20" ht="17.25" x14ac:dyDescent="0.25">
      <c r="A1" s="1" t="s">
        <v>0</v>
      </c>
      <c r="B1" s="2" t="s">
        <v>1038</v>
      </c>
      <c r="C1" s="2"/>
      <c r="D1" s="2" t="s">
        <v>1071</v>
      </c>
      <c r="E1" s="2"/>
      <c r="F1" s="3"/>
      <c r="G1" s="4"/>
    </row>
    <row r="2" spans="1:20" x14ac:dyDescent="0.25">
      <c r="A2" s="5" t="s">
        <v>1</v>
      </c>
      <c r="B2" s="41" t="s">
        <v>1066</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770</v>
      </c>
      <c r="K8" s="10" t="s">
        <v>2</v>
      </c>
      <c r="L8" s="11" t="s">
        <v>770</v>
      </c>
      <c r="O8" s="10" t="s">
        <v>2</v>
      </c>
      <c r="P8" s="11" t="s">
        <v>770</v>
      </c>
      <c r="S8" s="10" t="s">
        <v>2</v>
      </c>
      <c r="T8" s="11" t="s">
        <v>770</v>
      </c>
    </row>
    <row r="9" spans="1:20" x14ac:dyDescent="0.25">
      <c r="A9" s="45"/>
      <c r="B9" s="45"/>
      <c r="C9" s="45"/>
      <c r="D9" s="46"/>
      <c r="E9" s="47"/>
      <c r="G9" s="10" t="s">
        <v>3</v>
      </c>
      <c r="H9" s="11" t="s">
        <v>564</v>
      </c>
      <c r="K9" s="10" t="s">
        <v>3</v>
      </c>
      <c r="L9" s="11" t="s">
        <v>564</v>
      </c>
      <c r="O9" s="10" t="s">
        <v>3</v>
      </c>
      <c r="P9" s="11" t="s">
        <v>771</v>
      </c>
      <c r="S9" s="10" t="s">
        <v>3</v>
      </c>
      <c r="T9" s="11" t="s">
        <v>771</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24</v>
      </c>
      <c r="K11" s="13" t="s">
        <v>6</v>
      </c>
      <c r="L11" s="15">
        <v>16</v>
      </c>
      <c r="O11" s="13" t="s">
        <v>6</v>
      </c>
      <c r="P11" s="15">
        <v>15</v>
      </c>
      <c r="S11" s="13" t="s">
        <v>6</v>
      </c>
      <c r="T11" s="15">
        <v>17</v>
      </c>
    </row>
    <row r="12" spans="1:20" x14ac:dyDescent="0.25">
      <c r="A12" s="45"/>
      <c r="B12" s="46"/>
      <c r="C12" s="45"/>
      <c r="D12" s="46"/>
      <c r="E12" s="47"/>
      <c r="G12" s="13" t="s">
        <v>8</v>
      </c>
      <c r="H12" s="15">
        <v>0.24</v>
      </c>
      <c r="K12" s="13" t="s">
        <v>8</v>
      </c>
      <c r="L12" s="15">
        <v>0.2</v>
      </c>
      <c r="O12" s="13" t="s">
        <v>8</v>
      </c>
      <c r="P12" s="15">
        <v>0.19</v>
      </c>
      <c r="S12" s="13" t="s">
        <v>8</v>
      </c>
      <c r="T12" s="15">
        <v>0.21</v>
      </c>
    </row>
    <row r="13" spans="1:20" x14ac:dyDescent="0.25">
      <c r="A13" s="45"/>
      <c r="B13" s="45"/>
      <c r="C13" s="45"/>
      <c r="D13" s="46"/>
      <c r="E13" s="47"/>
      <c r="G13" s="13" t="s">
        <v>10</v>
      </c>
      <c r="H13" s="15">
        <v>19.93</v>
      </c>
      <c r="K13" s="13" t="s">
        <v>10</v>
      </c>
      <c r="L13" s="15">
        <v>16.350000000000001</v>
      </c>
      <c r="O13" s="13" t="s">
        <v>10</v>
      </c>
      <c r="P13" s="15">
        <v>16.77</v>
      </c>
      <c r="S13" s="13" t="s">
        <v>10</v>
      </c>
      <c r="T13" s="15">
        <v>15.98</v>
      </c>
    </row>
    <row r="14" spans="1:20" x14ac:dyDescent="0.25">
      <c r="A14" s="45"/>
      <c r="B14" s="47"/>
      <c r="C14" s="45"/>
      <c r="D14" s="46"/>
      <c r="E14" s="47"/>
      <c r="G14" s="13" t="s">
        <v>12</v>
      </c>
      <c r="H14" s="15">
        <v>313</v>
      </c>
      <c r="K14" s="13" t="s">
        <v>12</v>
      </c>
      <c r="L14" s="15">
        <v>394</v>
      </c>
      <c r="O14" s="13" t="s">
        <v>12</v>
      </c>
      <c r="P14" s="15">
        <v>451</v>
      </c>
      <c r="S14" s="13" t="s">
        <v>12</v>
      </c>
      <c r="T14" s="15">
        <v>354</v>
      </c>
    </row>
    <row r="15" spans="1:20" x14ac:dyDescent="0.25">
      <c r="A15" s="45"/>
      <c r="B15" s="48"/>
      <c r="C15" s="45"/>
      <c r="D15" s="46"/>
      <c r="E15" s="47"/>
      <c r="G15" s="13" t="s">
        <v>14</v>
      </c>
      <c r="H15" s="15">
        <v>1084</v>
      </c>
      <c r="K15" s="13" t="s">
        <v>14</v>
      </c>
      <c r="L15" s="15">
        <v>973</v>
      </c>
      <c r="O15" s="13" t="s">
        <v>14</v>
      </c>
      <c r="P15" s="15">
        <v>1266</v>
      </c>
      <c r="S15" s="13" t="s">
        <v>14</v>
      </c>
      <c r="T15" s="15">
        <v>1117</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-20.98</v>
      </c>
      <c r="I19" s="24">
        <v>4</v>
      </c>
      <c r="K19" s="21">
        <v>1</v>
      </c>
      <c r="L19" s="24">
        <v>-18.260000000000002</v>
      </c>
      <c r="M19" s="24">
        <v>3.27</v>
      </c>
      <c r="O19" s="21">
        <v>1</v>
      </c>
      <c r="P19" s="24">
        <v>-18.46</v>
      </c>
      <c r="Q19" s="24">
        <v>3.24</v>
      </c>
      <c r="S19" s="21">
        <v>1</v>
      </c>
      <c r="T19" s="24">
        <v>-17.329999999999998</v>
      </c>
      <c r="U19" s="24">
        <v>2.67</v>
      </c>
    </row>
    <row r="20" spans="1:21" x14ac:dyDescent="0.25">
      <c r="A20" s="45"/>
      <c r="B20" s="47"/>
      <c r="C20" s="47"/>
      <c r="D20" s="46"/>
      <c r="E20" s="47"/>
      <c r="G20" s="21">
        <v>2</v>
      </c>
      <c r="H20" s="24">
        <v>-18.5</v>
      </c>
      <c r="I20" s="24">
        <v>5.65</v>
      </c>
      <c r="K20" s="21">
        <v>2</v>
      </c>
      <c r="L20" s="24">
        <v>-17.36</v>
      </c>
      <c r="M20" s="24">
        <v>3.58</v>
      </c>
      <c r="O20" s="21">
        <v>2</v>
      </c>
      <c r="P20" s="24">
        <v>-16.809999999999999</v>
      </c>
      <c r="Q20" s="24">
        <v>2.8</v>
      </c>
      <c r="S20" s="21">
        <v>2</v>
      </c>
      <c r="T20" s="24">
        <v>-16.62</v>
      </c>
      <c r="U20" s="24">
        <v>2.63</v>
      </c>
    </row>
    <row r="21" spans="1:21" x14ac:dyDescent="0.25">
      <c r="A21" s="45"/>
      <c r="B21" s="47"/>
      <c r="C21" s="47"/>
      <c r="D21" s="46"/>
      <c r="E21" s="47"/>
      <c r="G21" s="21">
        <v>3</v>
      </c>
      <c r="H21" s="24">
        <v>-14.3</v>
      </c>
      <c r="I21" s="24">
        <v>3.12</v>
      </c>
      <c r="K21" s="21">
        <v>3</v>
      </c>
      <c r="L21" s="24">
        <v>-16.440000000000001</v>
      </c>
      <c r="M21" s="24">
        <v>5.01</v>
      </c>
      <c r="O21" s="21">
        <v>3</v>
      </c>
      <c r="P21" s="24">
        <v>-16.829999999999998</v>
      </c>
      <c r="Q21" s="24">
        <v>2.77</v>
      </c>
      <c r="S21" s="21">
        <v>3</v>
      </c>
      <c r="T21" s="24">
        <v>-18.89</v>
      </c>
      <c r="U21" s="24">
        <v>2.93</v>
      </c>
    </row>
    <row r="22" spans="1:21" x14ac:dyDescent="0.25">
      <c r="A22" s="45"/>
      <c r="B22" s="47"/>
      <c r="C22" s="47"/>
      <c r="D22" s="46"/>
      <c r="E22" s="47"/>
      <c r="G22" s="21">
        <v>4</v>
      </c>
      <c r="H22" s="24">
        <v>-17.649999999999999</v>
      </c>
      <c r="I22" s="24">
        <v>2.9</v>
      </c>
      <c r="K22" s="21">
        <v>4</v>
      </c>
      <c r="L22" s="24">
        <v>-18.260000000000002</v>
      </c>
      <c r="M22" s="24">
        <v>3.71</v>
      </c>
      <c r="O22" s="21">
        <v>4</v>
      </c>
      <c r="P22" s="24">
        <v>-19.25</v>
      </c>
      <c r="Q22" s="24">
        <v>2.81</v>
      </c>
      <c r="S22" s="21">
        <v>4</v>
      </c>
      <c r="T22" s="24">
        <v>-14.4</v>
      </c>
      <c r="U22" s="24">
        <v>3.03</v>
      </c>
    </row>
    <row r="23" spans="1:21" x14ac:dyDescent="0.25">
      <c r="A23" s="45"/>
      <c r="B23" s="47"/>
      <c r="C23" s="47"/>
      <c r="D23" s="46"/>
      <c r="E23" s="47"/>
      <c r="G23" s="21">
        <v>5</v>
      </c>
      <c r="H23" s="24">
        <v>-22.71</v>
      </c>
      <c r="I23" s="24">
        <v>3.36</v>
      </c>
      <c r="K23" s="21">
        <v>5</v>
      </c>
      <c r="L23" s="24">
        <v>-16.48</v>
      </c>
      <c r="M23" s="24">
        <v>3.66</v>
      </c>
      <c r="O23" s="21">
        <v>5</v>
      </c>
      <c r="P23" s="24">
        <v>-15.22</v>
      </c>
      <c r="Q23" s="24">
        <v>2.74</v>
      </c>
      <c r="S23" s="21">
        <v>5</v>
      </c>
      <c r="T23" s="24">
        <v>-18.93</v>
      </c>
      <c r="U23" s="24">
        <v>2.88</v>
      </c>
    </row>
    <row r="24" spans="1:21" x14ac:dyDescent="0.25">
      <c r="A24" s="45"/>
      <c r="B24" s="47"/>
      <c r="C24" s="47"/>
      <c r="D24" s="46"/>
      <c r="E24" s="47"/>
      <c r="G24" s="21">
        <v>6</v>
      </c>
      <c r="H24" s="24">
        <v>-20.2</v>
      </c>
      <c r="I24" s="24">
        <v>8.77</v>
      </c>
      <c r="K24" s="21">
        <v>6</v>
      </c>
      <c r="L24" s="24">
        <v>-18.32</v>
      </c>
      <c r="M24" s="24">
        <v>3.29</v>
      </c>
      <c r="O24" s="21">
        <v>6</v>
      </c>
      <c r="P24" s="24">
        <v>-17.64</v>
      </c>
      <c r="Q24" s="24">
        <v>2.75</v>
      </c>
      <c r="S24" s="21">
        <v>6</v>
      </c>
      <c r="T24" s="24">
        <v>-17.45</v>
      </c>
      <c r="U24" s="24">
        <v>3.24</v>
      </c>
    </row>
    <row r="25" spans="1:21" x14ac:dyDescent="0.25">
      <c r="A25" s="45"/>
      <c r="B25" s="47"/>
      <c r="C25" s="47"/>
      <c r="D25" s="46"/>
      <c r="E25" s="47"/>
      <c r="G25" s="21">
        <v>7</v>
      </c>
      <c r="H25" s="24">
        <v>-21.89</v>
      </c>
      <c r="I25" s="24">
        <v>3.05</v>
      </c>
      <c r="K25" s="21">
        <v>7</v>
      </c>
      <c r="L25" s="24">
        <v>-20.14</v>
      </c>
      <c r="M25" s="24">
        <v>3.77</v>
      </c>
      <c r="O25" s="21">
        <v>7</v>
      </c>
      <c r="P25" s="24">
        <v>-16.850000000000001</v>
      </c>
      <c r="Q25" s="24">
        <v>3.18</v>
      </c>
      <c r="S25" s="21">
        <v>7</v>
      </c>
      <c r="T25" s="24">
        <v>-16.64</v>
      </c>
      <c r="U25" s="24">
        <v>2.7</v>
      </c>
    </row>
    <row r="26" spans="1:21" x14ac:dyDescent="0.25">
      <c r="A26" s="45"/>
      <c r="B26" s="47"/>
      <c r="C26" s="47"/>
      <c r="D26" s="46"/>
      <c r="E26" s="47"/>
      <c r="G26" s="21">
        <v>8</v>
      </c>
      <c r="H26" s="24">
        <v>-18.52</v>
      </c>
      <c r="I26" s="24">
        <v>3.96</v>
      </c>
      <c r="K26" s="21">
        <v>8</v>
      </c>
      <c r="L26" s="24">
        <v>-12.82</v>
      </c>
      <c r="M26" s="24">
        <v>5.44</v>
      </c>
      <c r="O26" s="21">
        <v>8</v>
      </c>
      <c r="P26" s="24">
        <v>-16.07</v>
      </c>
      <c r="Q26" s="24">
        <v>3.59</v>
      </c>
      <c r="S26" s="21">
        <v>8</v>
      </c>
      <c r="T26" s="24">
        <v>-18.93</v>
      </c>
      <c r="U26" s="24">
        <v>4.57</v>
      </c>
    </row>
    <row r="27" spans="1:21" x14ac:dyDescent="0.25">
      <c r="A27" s="45"/>
      <c r="B27" s="47"/>
      <c r="C27" s="47"/>
      <c r="D27" s="46"/>
      <c r="E27" s="47"/>
      <c r="G27" s="21">
        <v>9</v>
      </c>
      <c r="H27" s="24">
        <v>-15.17</v>
      </c>
      <c r="I27" s="24">
        <v>5.6</v>
      </c>
      <c r="K27" s="21">
        <v>9</v>
      </c>
      <c r="L27" s="24">
        <v>-16.5</v>
      </c>
      <c r="M27" s="24">
        <v>3.18</v>
      </c>
      <c r="O27" s="21">
        <v>9</v>
      </c>
      <c r="P27" s="24">
        <v>-23.3</v>
      </c>
      <c r="Q27" s="24">
        <v>2.89</v>
      </c>
      <c r="S27" s="21">
        <v>9</v>
      </c>
      <c r="T27" s="24">
        <v>-15.9</v>
      </c>
      <c r="U27" s="24">
        <v>2.79</v>
      </c>
    </row>
    <row r="28" spans="1:21" x14ac:dyDescent="0.25">
      <c r="A28" s="45"/>
      <c r="B28" s="47"/>
      <c r="C28" s="47"/>
      <c r="D28" s="46"/>
      <c r="E28" s="47"/>
      <c r="G28" s="21">
        <v>10</v>
      </c>
      <c r="H28" s="24">
        <v>-18.55</v>
      </c>
      <c r="I28" s="24">
        <v>3.35</v>
      </c>
      <c r="K28" s="21">
        <v>10</v>
      </c>
      <c r="L28" s="24">
        <v>-16.52</v>
      </c>
      <c r="M28" s="24">
        <v>4.6399999999999997</v>
      </c>
      <c r="O28" s="21">
        <v>10</v>
      </c>
      <c r="P28" s="24">
        <v>-16.850000000000001</v>
      </c>
      <c r="Q28" s="24">
        <v>2.84</v>
      </c>
      <c r="S28" s="21">
        <v>10</v>
      </c>
      <c r="T28" s="24">
        <v>-18.93</v>
      </c>
      <c r="U28" s="24">
        <v>2.79</v>
      </c>
    </row>
    <row r="29" spans="1:21" x14ac:dyDescent="0.25">
      <c r="A29" s="45"/>
      <c r="B29" s="47"/>
      <c r="C29" s="47"/>
      <c r="D29" s="46"/>
      <c r="E29" s="47"/>
      <c r="G29" s="21"/>
      <c r="H29" s="25"/>
      <c r="I29" s="25"/>
      <c r="K29" s="21"/>
      <c r="L29" s="25"/>
      <c r="M29" s="25"/>
      <c r="O29" s="21"/>
      <c r="P29" s="25"/>
      <c r="Q29" s="25"/>
      <c r="S29" s="21"/>
      <c r="T29" s="25" t="s">
        <v>125</v>
      </c>
      <c r="U29" s="25"/>
    </row>
    <row r="30" spans="1:21" x14ac:dyDescent="0.25">
      <c r="A30" s="45"/>
      <c r="B30" s="47"/>
      <c r="C30" s="47"/>
      <c r="D30" s="47"/>
      <c r="E30" s="47"/>
      <c r="G30" s="21" t="s">
        <v>21</v>
      </c>
      <c r="H30" s="24">
        <f>AVERAGE(H19:H28)</f>
        <v>-18.847000000000001</v>
      </c>
      <c r="I30" s="24">
        <f>AVERAGE(I19:I28)</f>
        <v>4.3760000000000003</v>
      </c>
      <c r="K30" s="21" t="s">
        <v>21</v>
      </c>
      <c r="L30" s="24">
        <f>AVERAGE(L19:L28)</f>
        <v>-17.110000000000003</v>
      </c>
      <c r="M30" s="24">
        <f>AVERAGE(M19:M28)</f>
        <v>3.9550000000000005</v>
      </c>
      <c r="O30" s="21" t="s">
        <v>21</v>
      </c>
      <c r="P30" s="24">
        <f>AVERAGE(P19:P29)</f>
        <v>-17.728000000000002</v>
      </c>
      <c r="Q30" s="24">
        <f>AVERAGE(Q19:Q28)</f>
        <v>2.9609999999999999</v>
      </c>
      <c r="S30" s="21" t="s">
        <v>21</v>
      </c>
      <c r="T30" s="24">
        <f>AVERAGE(T19:T28)</f>
        <v>-17.402000000000005</v>
      </c>
      <c r="U30" s="24">
        <f>AVERAGE(U19:U28)</f>
        <v>3.0230000000000001</v>
      </c>
    </row>
    <row r="31" spans="1:21" x14ac:dyDescent="0.25">
      <c r="A31" s="45"/>
      <c r="B31" s="49"/>
      <c r="C31" s="49"/>
      <c r="D31" s="49"/>
      <c r="E31" s="49"/>
      <c r="G31" s="21" t="s">
        <v>22</v>
      </c>
      <c r="H31" s="24">
        <f>(STDEV(H19:H28))/(SQRT(COUNT(H19:H28)))</f>
        <v>0.85963047616725929</v>
      </c>
      <c r="I31" s="24">
        <f>(STDEV(I19:I28))/(SQRT(COUNT(I19:I28)))</f>
        <v>0.58063413609604397</v>
      </c>
      <c r="K31" s="21" t="s">
        <v>22</v>
      </c>
      <c r="L31" s="24">
        <f>(STDEV(L19:L28))/(SQRT(COUNT(L19:L28)))</f>
        <v>0.60848263008166936</v>
      </c>
      <c r="M31" s="24">
        <f>(STDEV(M19:M28))/(SQRT(COUNT(M19:M28)))</f>
        <v>0.24992109866026721</v>
      </c>
      <c r="O31" s="21" t="s">
        <v>22</v>
      </c>
      <c r="P31" s="24">
        <f>(STDEV(P19:P28))/(SQRT(COUNT(P19:P28)))</f>
        <v>0.7159854126384898</v>
      </c>
      <c r="Q31" s="24">
        <f>(STDEV(Q19:Q28))/(SQRT(COUNT(Q19:Q28)))</f>
        <v>8.9423461997149012E-2</v>
      </c>
      <c r="S31" s="21" t="s">
        <v>22</v>
      </c>
      <c r="T31" s="24">
        <f>(STDEV(T19:T28))/(SQRT(COUNT(T19:T28)))</f>
        <v>0.4908740503768082</v>
      </c>
      <c r="U31" s="24">
        <f>(STDEV(U19:U28))/(SQRT(COUNT(U19:U28)))</f>
        <v>0.18139612883288209</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774</v>
      </c>
      <c r="I34" s="27"/>
      <c r="K34" s="26" t="s">
        <v>25</v>
      </c>
      <c r="L34" s="27" t="s">
        <v>776</v>
      </c>
      <c r="M34" s="27"/>
      <c r="O34" s="26" t="s">
        <v>25</v>
      </c>
      <c r="P34" s="27" t="s">
        <v>784</v>
      </c>
      <c r="Q34" s="27"/>
      <c r="S34" s="26" t="s">
        <v>25</v>
      </c>
      <c r="T34" s="27" t="s">
        <v>772</v>
      </c>
      <c r="U34" s="27"/>
    </row>
    <row r="35" spans="1:21" x14ac:dyDescent="0.25">
      <c r="A35" s="45"/>
      <c r="B35" s="45"/>
      <c r="C35" s="45"/>
      <c r="D35" s="46"/>
      <c r="E35" s="47"/>
      <c r="G35" t="s">
        <v>26</v>
      </c>
      <c r="H35" t="s">
        <v>775</v>
      </c>
      <c r="K35" t="s">
        <v>26</v>
      </c>
      <c r="L35" t="s">
        <v>777</v>
      </c>
      <c r="O35" t="s">
        <v>26</v>
      </c>
      <c r="P35" t="s">
        <v>785</v>
      </c>
      <c r="S35" t="s">
        <v>26</v>
      </c>
      <c r="T35" t="s">
        <v>773</v>
      </c>
    </row>
    <row r="36" spans="1:21" x14ac:dyDescent="0.25">
      <c r="D36" s="8"/>
      <c r="E36" s="9"/>
    </row>
    <row r="38" spans="1:21" x14ac:dyDescent="0.25">
      <c r="G38" s="10" t="s">
        <v>2</v>
      </c>
      <c r="H38" s="11" t="s">
        <v>770</v>
      </c>
      <c r="K38" s="10" t="s">
        <v>2</v>
      </c>
      <c r="L38" s="11" t="s">
        <v>770</v>
      </c>
      <c r="O38" s="10" t="s">
        <v>2</v>
      </c>
      <c r="P38" s="11" t="s">
        <v>770</v>
      </c>
      <c r="S38" s="10" t="s">
        <v>2</v>
      </c>
      <c r="T38" s="11" t="s">
        <v>770</v>
      </c>
    </row>
    <row r="39" spans="1:21" x14ac:dyDescent="0.25">
      <c r="G39" s="10" t="s">
        <v>3</v>
      </c>
      <c r="H39" s="11" t="s">
        <v>564</v>
      </c>
      <c r="K39" s="10" t="s">
        <v>3</v>
      </c>
      <c r="L39" s="11" t="s">
        <v>564</v>
      </c>
      <c r="O39" s="10" t="s">
        <v>3</v>
      </c>
      <c r="P39" s="11" t="s">
        <v>771</v>
      </c>
      <c r="S39" s="10" t="s">
        <v>3</v>
      </c>
      <c r="T39" s="11" t="s">
        <v>771</v>
      </c>
    </row>
    <row r="40" spans="1:21" x14ac:dyDescent="0.25">
      <c r="G40" s="13" t="s">
        <v>4</v>
      </c>
      <c r="H40" s="13"/>
      <c r="K40" s="13" t="s">
        <v>4</v>
      </c>
      <c r="L40" s="13"/>
      <c r="O40" s="13" t="s">
        <v>4</v>
      </c>
      <c r="P40" s="13"/>
      <c r="S40" s="13" t="s">
        <v>4</v>
      </c>
      <c r="T40" s="13"/>
    </row>
    <row r="41" spans="1:21" x14ac:dyDescent="0.25">
      <c r="G41" s="13" t="s">
        <v>6</v>
      </c>
      <c r="H41" s="15">
        <v>14</v>
      </c>
      <c r="K41" s="13" t="s">
        <v>6</v>
      </c>
      <c r="L41" s="15">
        <v>16</v>
      </c>
      <c r="O41" s="13" t="s">
        <v>6</v>
      </c>
      <c r="P41" s="15">
        <v>15</v>
      </c>
      <c r="S41" s="13" t="s">
        <v>6</v>
      </c>
      <c r="T41" s="15">
        <v>17</v>
      </c>
    </row>
    <row r="42" spans="1:21" x14ac:dyDescent="0.25">
      <c r="G42" s="13" t="s">
        <v>8</v>
      </c>
      <c r="H42" s="15">
        <v>0.19</v>
      </c>
      <c r="K42" s="13" t="s">
        <v>8</v>
      </c>
      <c r="L42" s="15">
        <v>0.2</v>
      </c>
      <c r="O42" s="13" t="s">
        <v>8</v>
      </c>
      <c r="P42" s="15">
        <v>0.2</v>
      </c>
      <c r="S42" s="13" t="s">
        <v>8</v>
      </c>
      <c r="T42" s="15">
        <v>0.21</v>
      </c>
    </row>
    <row r="43" spans="1:21" x14ac:dyDescent="0.25">
      <c r="G43" s="13" t="s">
        <v>10</v>
      </c>
      <c r="H43" s="15">
        <v>17.38</v>
      </c>
      <c r="K43" s="13" t="s">
        <v>10</v>
      </c>
      <c r="L43" s="15">
        <v>16.45</v>
      </c>
      <c r="O43" s="13" t="s">
        <v>10</v>
      </c>
      <c r="P43" s="15">
        <v>16.87</v>
      </c>
      <c r="S43" s="13" t="s">
        <v>10</v>
      </c>
      <c r="T43" s="15">
        <v>15.89</v>
      </c>
    </row>
    <row r="44" spans="1:21" x14ac:dyDescent="0.25">
      <c r="G44" s="13" t="s">
        <v>12</v>
      </c>
      <c r="H44" s="15">
        <v>316</v>
      </c>
      <c r="K44" s="13" t="s">
        <v>12</v>
      </c>
      <c r="L44" s="15">
        <v>488</v>
      </c>
      <c r="O44" s="13" t="s">
        <v>12</v>
      </c>
      <c r="P44" s="15">
        <v>517</v>
      </c>
      <c r="S44" s="13" t="s">
        <v>12</v>
      </c>
      <c r="T44" s="15">
        <v>249</v>
      </c>
    </row>
    <row r="45" spans="1:21" x14ac:dyDescent="0.25">
      <c r="G45" s="13" t="s">
        <v>14</v>
      </c>
      <c r="H45" s="15">
        <v>1045</v>
      </c>
      <c r="K45" s="13" t="s">
        <v>14</v>
      </c>
      <c r="L45" s="15">
        <v>1073</v>
      </c>
      <c r="O45" s="13" t="s">
        <v>14</v>
      </c>
      <c r="P45" s="15">
        <v>1103</v>
      </c>
      <c r="S45" s="13" t="s">
        <v>14</v>
      </c>
      <c r="T45" s="15">
        <v>1147</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-18.350000000000001</v>
      </c>
      <c r="I49" s="24">
        <v>3.92</v>
      </c>
      <c r="K49" s="21">
        <v>1</v>
      </c>
      <c r="L49" s="24">
        <v>-14.66</v>
      </c>
      <c r="M49" s="24">
        <v>4.0599999999999996</v>
      </c>
      <c r="O49" s="21">
        <v>1</v>
      </c>
      <c r="P49" s="24">
        <v>-18.32</v>
      </c>
      <c r="Q49" s="24">
        <v>2.7010000000000001</v>
      </c>
      <c r="S49" s="21">
        <v>1</v>
      </c>
      <c r="T49" s="24">
        <v>-16.66</v>
      </c>
      <c r="U49" s="24">
        <v>3.08</v>
      </c>
    </row>
    <row r="50" spans="7:21" x14ac:dyDescent="0.25">
      <c r="G50" s="21">
        <v>2</v>
      </c>
      <c r="H50" s="24">
        <v>-13.56</v>
      </c>
      <c r="I50" s="24">
        <v>4.41</v>
      </c>
      <c r="K50" s="21">
        <v>2</v>
      </c>
      <c r="L50" s="24">
        <v>-17.45</v>
      </c>
      <c r="M50" s="24">
        <v>4.16</v>
      </c>
      <c r="O50" s="21">
        <v>2</v>
      </c>
      <c r="P50" s="24">
        <v>-19.16</v>
      </c>
      <c r="Q50" s="24">
        <v>2.76</v>
      </c>
      <c r="S50" s="21">
        <v>2</v>
      </c>
      <c r="T50" s="24">
        <v>-17.45</v>
      </c>
      <c r="U50" s="24">
        <v>2.52</v>
      </c>
    </row>
    <row r="51" spans="7:21" x14ac:dyDescent="0.25">
      <c r="G51" s="21">
        <v>3</v>
      </c>
      <c r="H51" s="24">
        <v>-13.55</v>
      </c>
      <c r="I51" s="24">
        <v>3.38</v>
      </c>
      <c r="K51" s="21">
        <v>3</v>
      </c>
      <c r="L51" s="24">
        <v>-16.510000000000002</v>
      </c>
      <c r="M51" s="24">
        <v>3.56</v>
      </c>
      <c r="O51" s="21">
        <v>3</v>
      </c>
      <c r="P51" s="24">
        <v>-16.75</v>
      </c>
      <c r="Q51" s="24">
        <v>5.0199999999999996</v>
      </c>
      <c r="S51" s="21">
        <v>3</v>
      </c>
      <c r="T51" s="24">
        <v>-15.93</v>
      </c>
      <c r="U51" s="24">
        <v>2.6</v>
      </c>
    </row>
    <row r="52" spans="7:21" x14ac:dyDescent="0.25">
      <c r="G52" s="21">
        <v>4</v>
      </c>
      <c r="H52" s="24">
        <v>-18.38</v>
      </c>
      <c r="I52" s="24">
        <v>4.09</v>
      </c>
      <c r="K52" s="21">
        <v>4</v>
      </c>
      <c r="L52" s="24">
        <v>-8.2799999999999994</v>
      </c>
      <c r="M52" s="24">
        <v>8.01</v>
      </c>
      <c r="O52" s="21">
        <v>4</v>
      </c>
      <c r="P52" s="24">
        <v>-13.57</v>
      </c>
      <c r="Q52" s="24">
        <v>3.59</v>
      </c>
      <c r="S52" s="21">
        <v>4</v>
      </c>
      <c r="T52" s="24">
        <v>-19.73</v>
      </c>
      <c r="U52" s="24">
        <v>3.45</v>
      </c>
    </row>
    <row r="53" spans="7:21" x14ac:dyDescent="0.25">
      <c r="G53" s="21">
        <v>5</v>
      </c>
      <c r="H53" s="24">
        <v>-13.55</v>
      </c>
      <c r="I53" s="24">
        <v>6.23</v>
      </c>
      <c r="K53" s="21">
        <v>5</v>
      </c>
      <c r="L53" s="24">
        <v>-12.87</v>
      </c>
      <c r="M53" s="24">
        <v>3.63</v>
      </c>
      <c r="O53" s="21">
        <v>5</v>
      </c>
      <c r="P53" s="24">
        <v>-13.59</v>
      </c>
      <c r="Q53" s="24">
        <v>3.31</v>
      </c>
      <c r="S53" s="21">
        <v>5</v>
      </c>
      <c r="T53" s="24">
        <v>-19.72</v>
      </c>
      <c r="U53" s="24">
        <v>2.69</v>
      </c>
    </row>
    <row r="54" spans="7:21" x14ac:dyDescent="0.25">
      <c r="G54" s="21">
        <v>6</v>
      </c>
      <c r="H54" s="24">
        <v>-14.54</v>
      </c>
      <c r="I54" s="24">
        <v>3.47</v>
      </c>
      <c r="K54" s="21">
        <v>6</v>
      </c>
      <c r="L54" s="24">
        <v>-13.83</v>
      </c>
      <c r="M54" s="24">
        <v>4.91</v>
      </c>
      <c r="O54" s="21">
        <v>6</v>
      </c>
      <c r="P54" s="24">
        <v>-15.99</v>
      </c>
      <c r="Q54" s="24">
        <v>3.31</v>
      </c>
      <c r="S54" s="21">
        <v>6</v>
      </c>
      <c r="T54" s="24">
        <v>-19.760000000000002</v>
      </c>
      <c r="U54" s="24">
        <v>3.47</v>
      </c>
    </row>
    <row r="55" spans="7:21" x14ac:dyDescent="0.25">
      <c r="G55" s="21">
        <v>7</v>
      </c>
      <c r="H55" s="24">
        <v>-14.52</v>
      </c>
      <c r="I55" s="24">
        <v>3.35</v>
      </c>
      <c r="K55" s="21">
        <v>7</v>
      </c>
      <c r="L55" s="24">
        <v>-20.27</v>
      </c>
      <c r="M55" s="24">
        <v>3.13</v>
      </c>
      <c r="O55" s="21">
        <v>7</v>
      </c>
      <c r="P55" s="24">
        <v>-15.18</v>
      </c>
      <c r="Q55" s="24">
        <v>2.76</v>
      </c>
      <c r="S55" s="21">
        <v>7</v>
      </c>
      <c r="T55" s="24">
        <v>-15.18</v>
      </c>
      <c r="U55" s="24">
        <v>3.46</v>
      </c>
    </row>
    <row r="56" spans="7:21" x14ac:dyDescent="0.25">
      <c r="G56" s="21">
        <v>8</v>
      </c>
      <c r="H56" s="24">
        <v>-16.5</v>
      </c>
      <c r="I56" s="24">
        <v>3.94</v>
      </c>
      <c r="K56" s="21">
        <v>8</v>
      </c>
      <c r="L56" s="24">
        <v>-17.52</v>
      </c>
      <c r="M56" s="24">
        <v>3.27</v>
      </c>
      <c r="O56" s="21">
        <v>8</v>
      </c>
      <c r="P56" s="24">
        <v>-15.18</v>
      </c>
      <c r="Q56" s="24">
        <v>3.4</v>
      </c>
      <c r="S56" s="21">
        <v>8</v>
      </c>
      <c r="T56" s="24">
        <v>-20.5</v>
      </c>
      <c r="U56" s="24">
        <v>4.03</v>
      </c>
    </row>
    <row r="57" spans="7:21" x14ac:dyDescent="0.25">
      <c r="G57" s="21">
        <v>9</v>
      </c>
      <c r="H57" s="24">
        <v>-19.43</v>
      </c>
      <c r="I57" s="24">
        <v>3.28</v>
      </c>
      <c r="K57" s="21">
        <v>9</v>
      </c>
      <c r="L57" s="24">
        <v>-20.32</v>
      </c>
      <c r="M57" s="24">
        <v>3.86</v>
      </c>
      <c r="O57" s="21">
        <v>9</v>
      </c>
      <c r="P57" s="24">
        <v>-14.36</v>
      </c>
      <c r="Q57" s="24">
        <v>2.77</v>
      </c>
      <c r="S57" s="21">
        <v>9</v>
      </c>
      <c r="T57" s="24">
        <v>-18.23</v>
      </c>
      <c r="U57" s="24">
        <v>2.82</v>
      </c>
    </row>
    <row r="58" spans="7:21" x14ac:dyDescent="0.25">
      <c r="G58" s="21">
        <v>10</v>
      </c>
      <c r="H58" s="24">
        <v>-16.510000000000002</v>
      </c>
      <c r="I58" s="24">
        <v>3.33</v>
      </c>
      <c r="K58" s="21">
        <v>10</v>
      </c>
      <c r="L58" s="24">
        <v>-18.489999999999998</v>
      </c>
      <c r="M58" s="24">
        <v>3.38</v>
      </c>
      <c r="O58" s="21">
        <v>10</v>
      </c>
      <c r="P58" s="24">
        <v>-16.77</v>
      </c>
      <c r="Q58" s="24">
        <v>2.73</v>
      </c>
      <c r="S58" s="21">
        <v>10</v>
      </c>
      <c r="T58" s="24">
        <v>-15.18</v>
      </c>
      <c r="U58" s="24">
        <v>3.22</v>
      </c>
    </row>
    <row r="59" spans="7:21" x14ac:dyDescent="0.25">
      <c r="G59" s="21"/>
      <c r="H59" s="25"/>
      <c r="I59" s="25"/>
      <c r="K59" s="21"/>
      <c r="L59" s="25"/>
      <c r="M59" s="25"/>
      <c r="O59" s="21"/>
      <c r="P59" s="25"/>
      <c r="Q59" s="25"/>
      <c r="S59" s="21"/>
      <c r="T59" s="25"/>
      <c r="U59" s="25"/>
    </row>
    <row r="60" spans="7:21" x14ac:dyDescent="0.25">
      <c r="G60" s="21" t="s">
        <v>21</v>
      </c>
      <c r="H60" s="24">
        <f>AVERAGE(H49:H58)</f>
        <v>-15.888999999999999</v>
      </c>
      <c r="I60" s="24">
        <f>AVERAGE(I49:I58)</f>
        <v>3.94</v>
      </c>
      <c r="K60" s="21" t="s">
        <v>21</v>
      </c>
      <c r="L60" s="24">
        <f>AVERAGE(L49:L58)</f>
        <v>-16.020000000000003</v>
      </c>
      <c r="M60" s="24">
        <f>AVERAGE(M49:M58)</f>
        <v>4.1970000000000001</v>
      </c>
      <c r="O60" s="21" t="s">
        <v>21</v>
      </c>
      <c r="P60" s="24">
        <f>AVERAGE(P49:P58)</f>
        <v>-15.887000000000004</v>
      </c>
      <c r="Q60" s="24">
        <f>AVERAGE(Q49:Q58)</f>
        <v>3.2351000000000001</v>
      </c>
      <c r="S60" s="21" t="s">
        <v>21</v>
      </c>
      <c r="T60" s="24">
        <f>AVERAGE(T49:T58)</f>
        <v>-17.834</v>
      </c>
      <c r="U60" s="24">
        <f>AVERAGE(U49:U58)</f>
        <v>3.1339999999999999</v>
      </c>
    </row>
    <row r="61" spans="7:21" x14ac:dyDescent="0.25">
      <c r="G61" s="21" t="s">
        <v>22</v>
      </c>
      <c r="H61" s="24">
        <f>(STDEV(H49:H58))/(SQRT(COUNT(H49:H58)))</f>
        <v>0.71195575705236125</v>
      </c>
      <c r="I61" s="24">
        <f>(STDEV(I49:I58))/(SQRT(COUNT(I49:I58)))</f>
        <v>0.28241419542540258</v>
      </c>
      <c r="K61" s="21" t="s">
        <v>22</v>
      </c>
      <c r="L61" s="24">
        <f>(STDEV(L49:L58))/(SQRT(COUNT(L49:L58)))</f>
        <v>1.1721973667717644</v>
      </c>
      <c r="M61" s="24">
        <f>(STDEV(M49:M58))/(SQRT(COUNT(M49:M58)))</f>
        <v>0.45428344064520382</v>
      </c>
      <c r="O61" s="21" t="s">
        <v>22</v>
      </c>
      <c r="P61" s="24">
        <f>(STDEV(P49:P58))/(SQRT(COUNT(P49:P58)))</f>
        <v>0.59761758489670436</v>
      </c>
      <c r="Q61" s="24">
        <f>(STDEV(Q49:Q58))/(SQRT(COUNT(Q49:Q58)))</f>
        <v>0.22505260866443327</v>
      </c>
      <c r="S61" s="21" t="s">
        <v>22</v>
      </c>
      <c r="T61" s="24">
        <f>(STDEV(T49:T58))/(SQRT(COUNT(T49:T58)))</f>
        <v>0.64432600444185029</v>
      </c>
      <c r="U61" s="24">
        <f>(STDEV(U49:U58))/(SQRT(COUNT(U49:U58)))</f>
        <v>0.15238985093065263</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780</v>
      </c>
      <c r="I64" s="27"/>
      <c r="K64" s="26" t="s">
        <v>25</v>
      </c>
      <c r="L64" s="27" t="s">
        <v>782</v>
      </c>
      <c r="M64" s="27"/>
      <c r="O64" s="26" t="s">
        <v>25</v>
      </c>
      <c r="P64" s="27" t="s">
        <v>794</v>
      </c>
      <c r="Q64" s="27"/>
      <c r="S64" s="26" t="s">
        <v>25</v>
      </c>
      <c r="T64" s="27" t="s">
        <v>778</v>
      </c>
      <c r="U64" s="27"/>
    </row>
    <row r="65" spans="7:21" x14ac:dyDescent="0.25">
      <c r="G65" t="s">
        <v>26</v>
      </c>
      <c r="H65" t="s">
        <v>781</v>
      </c>
      <c r="K65" t="s">
        <v>26</v>
      </c>
      <c r="L65" t="s">
        <v>783</v>
      </c>
      <c r="O65" t="s">
        <v>26</v>
      </c>
      <c r="P65" t="s">
        <v>795</v>
      </c>
      <c r="S65" t="s">
        <v>26</v>
      </c>
      <c r="T65" t="s">
        <v>779</v>
      </c>
    </row>
    <row r="68" spans="7:21" x14ac:dyDescent="0.25">
      <c r="G68" s="10" t="s">
        <v>2</v>
      </c>
      <c r="H68" s="11" t="s">
        <v>770</v>
      </c>
      <c r="K68" s="10" t="s">
        <v>2</v>
      </c>
      <c r="L68" s="11" t="s">
        <v>770</v>
      </c>
      <c r="S68" s="10" t="s">
        <v>2</v>
      </c>
      <c r="T68" s="11" t="s">
        <v>770</v>
      </c>
    </row>
    <row r="69" spans="7:21" x14ac:dyDescent="0.25">
      <c r="G69" s="10" t="s">
        <v>3</v>
      </c>
      <c r="H69" s="11" t="s">
        <v>564</v>
      </c>
      <c r="K69" s="10" t="s">
        <v>3</v>
      </c>
      <c r="L69" s="11" t="s">
        <v>564</v>
      </c>
      <c r="S69" s="10" t="s">
        <v>3</v>
      </c>
      <c r="T69" s="11" t="s">
        <v>771</v>
      </c>
    </row>
    <row r="70" spans="7:21" x14ac:dyDescent="0.25">
      <c r="G70" s="13" t="s">
        <v>4</v>
      </c>
      <c r="H70" s="13"/>
      <c r="K70" s="13" t="s">
        <v>4</v>
      </c>
      <c r="L70" s="13"/>
      <c r="S70" s="13" t="s">
        <v>4</v>
      </c>
      <c r="T70" s="13"/>
    </row>
    <row r="71" spans="7:21" x14ac:dyDescent="0.25">
      <c r="G71" s="13" t="s">
        <v>6</v>
      </c>
      <c r="H71" s="15">
        <v>13</v>
      </c>
      <c r="K71" s="13" t="s">
        <v>6</v>
      </c>
      <c r="L71" s="15">
        <v>16</v>
      </c>
      <c r="S71" s="13" t="s">
        <v>6</v>
      </c>
      <c r="T71" s="15">
        <v>17</v>
      </c>
    </row>
    <row r="72" spans="7:21" x14ac:dyDescent="0.25">
      <c r="G72" s="13" t="s">
        <v>8</v>
      </c>
      <c r="H72" s="15">
        <v>0.19</v>
      </c>
      <c r="K72" s="13" t="s">
        <v>8</v>
      </c>
      <c r="L72" s="15">
        <v>0.2</v>
      </c>
      <c r="S72" s="13" t="s">
        <v>8</v>
      </c>
      <c r="T72" s="15">
        <v>0.2</v>
      </c>
    </row>
    <row r="73" spans="7:21" x14ac:dyDescent="0.25">
      <c r="G73" s="13" t="s">
        <v>10</v>
      </c>
      <c r="H73" s="15">
        <v>17.36</v>
      </c>
      <c r="K73" s="13" t="s">
        <v>10</v>
      </c>
      <c r="L73" s="15">
        <v>16.41</v>
      </c>
      <c r="S73" s="13" t="s">
        <v>10</v>
      </c>
      <c r="T73" s="15">
        <v>15.86</v>
      </c>
    </row>
    <row r="74" spans="7:21" x14ac:dyDescent="0.25">
      <c r="G74" s="13" t="s">
        <v>12</v>
      </c>
      <c r="H74" s="15">
        <v>221</v>
      </c>
      <c r="K74" s="13" t="s">
        <v>12</v>
      </c>
      <c r="L74" s="15">
        <v>531</v>
      </c>
      <c r="S74" s="13" t="s">
        <v>12</v>
      </c>
      <c r="T74" s="15">
        <v>328</v>
      </c>
    </row>
    <row r="75" spans="7:21" x14ac:dyDescent="0.25">
      <c r="G75" s="13" t="s">
        <v>14</v>
      </c>
      <c r="H75" s="15">
        <v>1054</v>
      </c>
      <c r="K75" s="13" t="s">
        <v>14</v>
      </c>
      <c r="L75" s="15">
        <v>1063</v>
      </c>
      <c r="S75" s="13" t="s">
        <v>14</v>
      </c>
      <c r="T75" s="15">
        <v>1226</v>
      </c>
    </row>
    <row r="78" spans="7:21" x14ac:dyDescent="0.25">
      <c r="G78" s="21" t="s">
        <v>15</v>
      </c>
      <c r="H78" s="21" t="s">
        <v>19</v>
      </c>
      <c r="I78" s="21" t="s">
        <v>20</v>
      </c>
      <c r="K78" s="21" t="s">
        <v>15</v>
      </c>
      <c r="L78" s="21" t="s">
        <v>19</v>
      </c>
      <c r="M78" s="21" t="s">
        <v>20</v>
      </c>
      <c r="S78" s="21" t="s">
        <v>15</v>
      </c>
      <c r="T78" s="21" t="s">
        <v>19</v>
      </c>
      <c r="U78" s="21" t="s">
        <v>20</v>
      </c>
    </row>
    <row r="79" spans="7:21" x14ac:dyDescent="0.25">
      <c r="G79" s="21">
        <v>1</v>
      </c>
      <c r="H79" s="24">
        <v>-17.440000000000001</v>
      </c>
      <c r="I79" s="24">
        <v>4.34</v>
      </c>
      <c r="K79" s="21">
        <v>1</v>
      </c>
      <c r="L79" s="24">
        <v>-20.16</v>
      </c>
      <c r="M79" s="24">
        <v>4.1100000000000003</v>
      </c>
      <c r="S79" s="21">
        <v>1</v>
      </c>
      <c r="T79" s="24">
        <v>-19.79</v>
      </c>
      <c r="U79" s="24">
        <v>2.6</v>
      </c>
    </row>
    <row r="80" spans="7:21" x14ac:dyDescent="0.25">
      <c r="G80" s="21">
        <v>2</v>
      </c>
      <c r="H80" s="24">
        <v>-14.6</v>
      </c>
      <c r="I80" s="24">
        <v>3.44</v>
      </c>
      <c r="K80" s="21">
        <v>2</v>
      </c>
      <c r="L80" s="24">
        <v>-13.75</v>
      </c>
      <c r="M80" s="24">
        <v>3.55</v>
      </c>
      <c r="S80" s="21">
        <v>2</v>
      </c>
      <c r="T80" s="24">
        <v>-18.27</v>
      </c>
      <c r="U80" s="24">
        <v>2.64</v>
      </c>
    </row>
    <row r="81" spans="7:21" x14ac:dyDescent="0.25">
      <c r="G81" s="21">
        <v>3</v>
      </c>
      <c r="H81" s="24">
        <v>-15.58</v>
      </c>
      <c r="I81" s="24">
        <v>5.5</v>
      </c>
      <c r="K81" s="21">
        <v>3</v>
      </c>
      <c r="L81" s="24">
        <v>-14.7</v>
      </c>
      <c r="M81" s="24">
        <v>3.65</v>
      </c>
      <c r="S81" s="21">
        <v>3</v>
      </c>
      <c r="T81" s="24">
        <v>-15.98</v>
      </c>
      <c r="U81" s="24">
        <v>2.59</v>
      </c>
    </row>
    <row r="82" spans="7:21" x14ac:dyDescent="0.25">
      <c r="G82" s="21">
        <v>4</v>
      </c>
      <c r="H82" s="24">
        <v>-15.58</v>
      </c>
      <c r="I82" s="24">
        <v>3.72</v>
      </c>
      <c r="K82" s="21">
        <v>4</v>
      </c>
      <c r="L82" s="24">
        <v>-16.55</v>
      </c>
      <c r="M82" s="24">
        <v>3.74</v>
      </c>
      <c r="S82" s="21">
        <v>4</v>
      </c>
      <c r="T82" s="24">
        <v>-7.61</v>
      </c>
      <c r="U82" s="24">
        <v>4.47</v>
      </c>
    </row>
    <row r="83" spans="7:21" x14ac:dyDescent="0.25">
      <c r="G83" s="21">
        <v>5</v>
      </c>
      <c r="H83" s="24">
        <v>-15.6</v>
      </c>
      <c r="I83" s="24">
        <v>7.42</v>
      </c>
      <c r="K83" s="21">
        <v>5</v>
      </c>
      <c r="L83" s="24">
        <v>-19.34</v>
      </c>
      <c r="M83" s="24">
        <v>4.91</v>
      </c>
      <c r="S83" s="21">
        <v>5</v>
      </c>
      <c r="T83" s="24">
        <v>-15.2</v>
      </c>
      <c r="U83" s="24">
        <v>3.15</v>
      </c>
    </row>
    <row r="84" spans="7:21" x14ac:dyDescent="0.25">
      <c r="G84" s="21">
        <v>6</v>
      </c>
      <c r="H84" s="24">
        <v>-19.52</v>
      </c>
      <c r="I84" s="24">
        <v>3.92</v>
      </c>
      <c r="K84" s="21">
        <v>6</v>
      </c>
      <c r="L84" s="24">
        <v>-20.3</v>
      </c>
      <c r="M84" s="24">
        <v>3.42</v>
      </c>
      <c r="S84" s="21">
        <v>6</v>
      </c>
      <c r="T84" s="24">
        <v>-20.54</v>
      </c>
      <c r="U84" s="24">
        <v>4.26</v>
      </c>
    </row>
    <row r="85" spans="7:21" x14ac:dyDescent="0.25">
      <c r="G85" s="21">
        <v>7</v>
      </c>
      <c r="H85" s="24">
        <v>-16.579999999999998</v>
      </c>
      <c r="I85" s="24">
        <v>7.01</v>
      </c>
      <c r="K85" s="21">
        <v>7</v>
      </c>
      <c r="L85" s="24">
        <v>-20.34</v>
      </c>
      <c r="M85" s="24">
        <v>3.53</v>
      </c>
      <c r="S85" s="21">
        <v>7</v>
      </c>
      <c r="T85" s="24">
        <v>-18.25</v>
      </c>
      <c r="U85" s="24">
        <v>2.63</v>
      </c>
    </row>
    <row r="86" spans="7:21" x14ac:dyDescent="0.25">
      <c r="G86" s="21">
        <v>8</v>
      </c>
      <c r="H86" s="24">
        <v>-17.55</v>
      </c>
      <c r="I86" s="24">
        <v>5.17</v>
      </c>
      <c r="K86" s="21">
        <v>8</v>
      </c>
      <c r="L86" s="24">
        <v>-16.62</v>
      </c>
      <c r="M86" s="24">
        <v>3.44</v>
      </c>
      <c r="S86" s="21">
        <v>8</v>
      </c>
      <c r="T86" s="24">
        <v>-15.97</v>
      </c>
      <c r="U86" s="24">
        <v>4.8099999999999996</v>
      </c>
    </row>
    <row r="87" spans="7:21" x14ac:dyDescent="0.25">
      <c r="G87" s="21">
        <v>9</v>
      </c>
      <c r="H87" s="24">
        <v>-17.59</v>
      </c>
      <c r="I87" s="24">
        <v>3.82</v>
      </c>
      <c r="K87" s="21">
        <v>9</v>
      </c>
      <c r="L87" s="24">
        <v>-17.579999999999998</v>
      </c>
      <c r="M87" s="24">
        <v>5.49</v>
      </c>
      <c r="S87" s="21">
        <v>9</v>
      </c>
      <c r="T87" s="24">
        <v>-11.43</v>
      </c>
      <c r="U87" s="24">
        <v>5.59</v>
      </c>
    </row>
    <row r="88" spans="7:21" x14ac:dyDescent="0.25">
      <c r="G88" s="21">
        <v>10</v>
      </c>
      <c r="H88" s="24">
        <v>-23.43</v>
      </c>
      <c r="I88" s="24">
        <v>3.8</v>
      </c>
      <c r="K88" s="21">
        <v>10</v>
      </c>
      <c r="L88" s="24">
        <v>-17.57</v>
      </c>
      <c r="M88" s="24">
        <v>3.62</v>
      </c>
      <c r="S88" s="21">
        <v>10</v>
      </c>
      <c r="T88" s="24">
        <v>-16.02</v>
      </c>
      <c r="U88" s="24">
        <v>4.8499999999999996</v>
      </c>
    </row>
    <row r="89" spans="7:21" x14ac:dyDescent="0.25">
      <c r="G89" s="21"/>
      <c r="H89" s="25"/>
      <c r="I89" s="25"/>
      <c r="K89" s="21"/>
      <c r="L89" s="25"/>
      <c r="M89" s="25"/>
      <c r="S89" s="21"/>
      <c r="T89" s="25"/>
      <c r="U89" s="25"/>
    </row>
    <row r="90" spans="7:21" x14ac:dyDescent="0.25">
      <c r="G90" s="21" t="s">
        <v>21</v>
      </c>
      <c r="H90" s="24">
        <f>AVERAGE(H79:H88)</f>
        <v>-17.347000000000001</v>
      </c>
      <c r="I90" s="24">
        <f>AVERAGE(I79:I88)</f>
        <v>4.8140000000000001</v>
      </c>
      <c r="K90" s="21" t="s">
        <v>21</v>
      </c>
      <c r="L90" s="24">
        <f>AVERAGE(L79:L88)</f>
        <v>-17.690999999999995</v>
      </c>
      <c r="M90" s="24">
        <f>AVERAGE(M79:M88)</f>
        <v>3.9460000000000002</v>
      </c>
      <c r="S90" s="21" t="s">
        <v>21</v>
      </c>
      <c r="T90" s="24">
        <f>AVERAGE(T79:T88)</f>
        <v>-15.906000000000002</v>
      </c>
      <c r="U90" s="24">
        <f>AVERAGE(U79:U88)</f>
        <v>3.7589999999999995</v>
      </c>
    </row>
    <row r="91" spans="7:21" x14ac:dyDescent="0.25">
      <c r="G91" s="21" t="s">
        <v>22</v>
      </c>
      <c r="H91" s="24">
        <f>(STDEV(H79:H88))/(SQRT(COUNT(H79:H88)))</f>
        <v>0.81147745912420366</v>
      </c>
      <c r="I91" s="24">
        <f>(STDEV(I79:I88))/(SQRT(COUNT(I79:I88)))</f>
        <v>0.45136632080335271</v>
      </c>
      <c r="K91" s="21" t="s">
        <v>22</v>
      </c>
      <c r="L91" s="24">
        <f>(STDEV(L79:L88))/(SQRT(COUNT(L79:L88)))</f>
        <v>0.74231387491337064</v>
      </c>
      <c r="M91" s="24">
        <f>(STDEV(M79:M88))/(SQRT(COUNT(M79:M88)))</f>
        <v>0.2220870700123416</v>
      </c>
      <c r="S91" s="21" t="s">
        <v>22</v>
      </c>
      <c r="T91" s="24">
        <f>(STDEV(T79:T88))/(SQRT(COUNT(T79:T88)))</f>
        <v>1.2338802391012018</v>
      </c>
      <c r="U91" s="24">
        <f>(STDEV(U79:U88))/(SQRT(COUNT(U79:U88)))</f>
        <v>0.36532314462678117</v>
      </c>
    </row>
    <row r="93" spans="7:21" x14ac:dyDescent="0.25">
      <c r="G93" s="26" t="s">
        <v>24</v>
      </c>
      <c r="H93" s="27"/>
      <c r="I93" s="27"/>
      <c r="K93" s="26" t="s">
        <v>24</v>
      </c>
      <c r="L93" s="27"/>
      <c r="M93" s="27"/>
      <c r="S93" s="26" t="s">
        <v>24</v>
      </c>
      <c r="T93" s="27"/>
      <c r="U93" s="27"/>
    </row>
    <row r="94" spans="7:21" x14ac:dyDescent="0.25">
      <c r="G94" s="26" t="s">
        <v>25</v>
      </c>
      <c r="H94" s="27" t="s">
        <v>788</v>
      </c>
      <c r="I94" s="27"/>
      <c r="K94" s="26" t="s">
        <v>25</v>
      </c>
      <c r="L94" s="27" t="s">
        <v>790</v>
      </c>
      <c r="M94" s="27"/>
      <c r="S94" s="26" t="s">
        <v>25</v>
      </c>
      <c r="T94" s="27" t="s">
        <v>786</v>
      </c>
      <c r="U94" s="27"/>
    </row>
    <row r="95" spans="7:21" x14ac:dyDescent="0.25">
      <c r="G95" t="s">
        <v>26</v>
      </c>
      <c r="H95" t="s">
        <v>789</v>
      </c>
      <c r="K95" t="s">
        <v>26</v>
      </c>
      <c r="L95" t="s">
        <v>791</v>
      </c>
      <c r="S95" t="s">
        <v>26</v>
      </c>
      <c r="T95" t="s">
        <v>787</v>
      </c>
    </row>
    <row r="98" spans="7:9" x14ac:dyDescent="0.25">
      <c r="G98" s="10" t="s">
        <v>2</v>
      </c>
      <c r="H98" s="11" t="s">
        <v>770</v>
      </c>
    </row>
    <row r="99" spans="7:9" x14ac:dyDescent="0.25">
      <c r="G99" s="10" t="s">
        <v>3</v>
      </c>
      <c r="H99" s="11" t="s">
        <v>564</v>
      </c>
    </row>
    <row r="100" spans="7:9" x14ac:dyDescent="0.25">
      <c r="G100" s="13" t="s">
        <v>4</v>
      </c>
      <c r="H100" s="13"/>
    </row>
    <row r="101" spans="7:9" x14ac:dyDescent="0.25">
      <c r="G101" s="13" t="s">
        <v>6</v>
      </c>
      <c r="H101" s="15">
        <v>18</v>
      </c>
    </row>
    <row r="102" spans="7:9" x14ac:dyDescent="0.25">
      <c r="G102" s="13" t="s">
        <v>8</v>
      </c>
      <c r="H102" s="15">
        <v>0.21</v>
      </c>
    </row>
    <row r="103" spans="7:9" x14ac:dyDescent="0.25">
      <c r="G103" s="13" t="s">
        <v>10</v>
      </c>
      <c r="H103" s="15">
        <v>15.98</v>
      </c>
    </row>
    <row r="104" spans="7:9" x14ac:dyDescent="0.25">
      <c r="G104" s="13" t="s">
        <v>12</v>
      </c>
      <c r="H104" s="15">
        <v>472</v>
      </c>
    </row>
    <row r="105" spans="7:9" x14ac:dyDescent="0.25">
      <c r="G105" s="13" t="s">
        <v>14</v>
      </c>
      <c r="H105" s="15">
        <v>1079</v>
      </c>
    </row>
    <row r="108" spans="7:9" x14ac:dyDescent="0.25">
      <c r="G108" s="21" t="s">
        <v>15</v>
      </c>
      <c r="H108" s="21" t="s">
        <v>19</v>
      </c>
      <c r="I108" s="21" t="s">
        <v>20</v>
      </c>
    </row>
    <row r="109" spans="7:9" x14ac:dyDescent="0.25">
      <c r="G109" s="21">
        <v>1</v>
      </c>
      <c r="H109" s="24">
        <v>-14.56</v>
      </c>
      <c r="I109" s="24">
        <v>4.16</v>
      </c>
    </row>
    <row r="110" spans="7:9" x14ac:dyDescent="0.25">
      <c r="G110" s="21">
        <v>2</v>
      </c>
      <c r="H110" s="24">
        <v>-12.53</v>
      </c>
      <c r="I110" s="24">
        <v>3.51</v>
      </c>
    </row>
    <row r="111" spans="7:9" x14ac:dyDescent="0.25">
      <c r="G111" s="21">
        <v>3</v>
      </c>
      <c r="H111" s="24">
        <v>-20.63</v>
      </c>
      <c r="I111" s="24">
        <v>4.22</v>
      </c>
    </row>
    <row r="112" spans="7:9" x14ac:dyDescent="0.25">
      <c r="G112" s="21">
        <v>4</v>
      </c>
      <c r="H112" s="24">
        <v>-16.57</v>
      </c>
      <c r="I112" s="24">
        <v>3.4</v>
      </c>
    </row>
    <row r="113" spans="7:9" x14ac:dyDescent="0.25">
      <c r="G113" s="21">
        <v>5</v>
      </c>
      <c r="H113" s="24">
        <v>-16.600000000000001</v>
      </c>
      <c r="I113" s="24">
        <v>3.62</v>
      </c>
    </row>
    <row r="114" spans="7:9" x14ac:dyDescent="0.25">
      <c r="G114" s="21">
        <v>6</v>
      </c>
      <c r="H114" s="24">
        <v>-16.54</v>
      </c>
      <c r="I114" s="24">
        <v>7.26</v>
      </c>
    </row>
    <row r="115" spans="7:9" x14ac:dyDescent="0.25">
      <c r="G115" s="21">
        <v>7</v>
      </c>
      <c r="H115" s="24">
        <v>-22.58</v>
      </c>
      <c r="I115" s="24">
        <v>3.62</v>
      </c>
    </row>
    <row r="116" spans="7:9" x14ac:dyDescent="0.25">
      <c r="G116" s="21">
        <v>8</v>
      </c>
      <c r="H116" s="24">
        <v>-18.47</v>
      </c>
      <c r="I116" s="24">
        <v>3.67</v>
      </c>
    </row>
    <row r="117" spans="7:9" x14ac:dyDescent="0.25">
      <c r="G117" s="21">
        <v>9</v>
      </c>
      <c r="H117" s="24">
        <v>-17.440000000000001</v>
      </c>
      <c r="I117" s="24">
        <v>9.4700000000000006</v>
      </c>
    </row>
    <row r="118" spans="7:9" x14ac:dyDescent="0.25">
      <c r="G118" s="21">
        <v>10</v>
      </c>
      <c r="H118" s="24">
        <v>-12.3</v>
      </c>
      <c r="I118" s="24">
        <v>4.5999999999999996</v>
      </c>
    </row>
    <row r="119" spans="7:9" x14ac:dyDescent="0.25">
      <c r="G119" s="21"/>
      <c r="H119" s="25"/>
      <c r="I119" s="25"/>
    </row>
    <row r="120" spans="7:9" x14ac:dyDescent="0.25">
      <c r="G120" s="21" t="s">
        <v>21</v>
      </c>
      <c r="H120" s="24">
        <f>AVERAGE(H109:H118)</f>
        <v>-16.821999999999996</v>
      </c>
      <c r="I120" s="24">
        <f>AVERAGE(I109:I118)</f>
        <v>4.7530000000000001</v>
      </c>
    </row>
    <row r="121" spans="7:9" x14ac:dyDescent="0.25">
      <c r="G121" s="21" t="s">
        <v>22</v>
      </c>
      <c r="H121" s="24">
        <f>(STDEV(H109:H118))/(SQRT(COUNT(H109:H118)))</f>
        <v>1.0270343497447221</v>
      </c>
      <c r="I121" s="24">
        <f>(STDEV(I109:I118))/(SQRT(COUNT(I109:I118)))</f>
        <v>0.63517460416627014</v>
      </c>
    </row>
    <row r="123" spans="7:9" x14ac:dyDescent="0.25">
      <c r="G123" s="26" t="s">
        <v>24</v>
      </c>
      <c r="H123" s="27"/>
      <c r="I123" s="27"/>
    </row>
    <row r="124" spans="7:9" x14ac:dyDescent="0.25">
      <c r="G124" s="26" t="s">
        <v>25</v>
      </c>
      <c r="H124" s="27" t="s">
        <v>792</v>
      </c>
      <c r="I124" s="27"/>
    </row>
    <row r="125" spans="7:9" x14ac:dyDescent="0.25">
      <c r="G125" t="s">
        <v>26</v>
      </c>
      <c r="H125" t="s">
        <v>793</v>
      </c>
    </row>
  </sheetData>
  <mergeCells count="1">
    <mergeCell ref="B2:G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95"/>
  <sheetViews>
    <sheetView zoomScale="80" zoomScaleNormal="80" workbookViewId="0">
      <selection activeCell="D1" sqref="D1"/>
    </sheetView>
  </sheetViews>
  <sheetFormatPr defaultRowHeight="15" x14ac:dyDescent="0.25"/>
  <cols>
    <col min="1" max="1" width="28.85546875" bestFit="1" customWidth="1"/>
    <col min="2" max="2" width="21" bestFit="1" customWidth="1"/>
    <col min="3" max="3" width="18.85546875" bestFit="1" customWidth="1"/>
    <col min="4" max="4" width="17.42578125" bestFit="1" customWidth="1"/>
    <col min="5" max="5" width="17" bestFit="1" customWidth="1"/>
    <col min="7" max="7" width="28.85546875" bestFit="1" customWidth="1"/>
    <col min="8" max="8" width="21.5703125" bestFit="1" customWidth="1"/>
    <col min="9" max="9" width="18.85546875" bestFit="1"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s>
  <sheetData>
    <row r="1" spans="1:20" ht="17.25" x14ac:dyDescent="0.25">
      <c r="A1" s="1" t="s">
        <v>0</v>
      </c>
      <c r="B1" s="2" t="s">
        <v>1039</v>
      </c>
      <c r="C1" s="2"/>
      <c r="D1" s="2" t="s">
        <v>1071</v>
      </c>
      <c r="E1" s="2"/>
      <c r="F1" s="3"/>
      <c r="G1" s="4"/>
    </row>
    <row r="2" spans="1:20" x14ac:dyDescent="0.25">
      <c r="A2" s="5" t="s">
        <v>1</v>
      </c>
      <c r="B2" s="41" t="s">
        <v>1065</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820</v>
      </c>
      <c r="K8" s="10" t="s">
        <v>2</v>
      </c>
      <c r="L8" s="11" t="s">
        <v>820</v>
      </c>
      <c r="O8" s="10" t="s">
        <v>2</v>
      </c>
      <c r="P8" s="11" t="s">
        <v>820</v>
      </c>
      <c r="S8" s="10" t="s">
        <v>2</v>
      </c>
      <c r="T8" s="11" t="s">
        <v>820</v>
      </c>
    </row>
    <row r="9" spans="1:20" x14ac:dyDescent="0.25">
      <c r="A9" s="45"/>
      <c r="B9" s="45"/>
      <c r="C9" s="45"/>
      <c r="D9" s="46"/>
      <c r="E9" s="47"/>
      <c r="G9" s="10" t="s">
        <v>3</v>
      </c>
      <c r="H9" s="11" t="s">
        <v>564</v>
      </c>
      <c r="K9" s="10" t="s">
        <v>3</v>
      </c>
      <c r="L9" s="11" t="s">
        <v>825</v>
      </c>
      <c r="O9" s="10" t="s">
        <v>3</v>
      </c>
      <c r="P9" s="11" t="s">
        <v>771</v>
      </c>
      <c r="S9" s="10" t="s">
        <v>3</v>
      </c>
      <c r="T9" s="11" t="s">
        <v>797</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6</v>
      </c>
      <c r="K11" s="13" t="s">
        <v>6</v>
      </c>
      <c r="L11" s="15">
        <v>14</v>
      </c>
      <c r="O11" s="13" t="s">
        <v>6</v>
      </c>
      <c r="P11" s="15">
        <v>14</v>
      </c>
      <c r="S11" s="13" t="s">
        <v>6</v>
      </c>
      <c r="T11" s="15">
        <v>10</v>
      </c>
    </row>
    <row r="12" spans="1:20" x14ac:dyDescent="0.25">
      <c r="A12" s="45"/>
      <c r="B12" s="46"/>
      <c r="C12" s="45"/>
      <c r="D12" s="46"/>
      <c r="E12" s="47"/>
      <c r="G12" s="13" t="s">
        <v>8</v>
      </c>
      <c r="H12" s="15">
        <v>0.15</v>
      </c>
      <c r="K12" s="13" t="s">
        <v>8</v>
      </c>
      <c r="L12" s="15">
        <v>0.19</v>
      </c>
      <c r="O12" s="13" t="s">
        <v>8</v>
      </c>
      <c r="P12" s="15">
        <v>0.19</v>
      </c>
      <c r="S12" s="13" t="s">
        <v>8</v>
      </c>
      <c r="T12" s="15">
        <v>0.17</v>
      </c>
    </row>
    <row r="13" spans="1:20" x14ac:dyDescent="0.25">
      <c r="A13" s="45"/>
      <c r="B13" s="45"/>
      <c r="C13" s="45"/>
      <c r="D13" s="46"/>
      <c r="E13" s="47"/>
      <c r="G13" s="13" t="s">
        <v>10</v>
      </c>
      <c r="H13" s="15">
        <v>18.25</v>
      </c>
      <c r="K13" s="13" t="s">
        <v>10</v>
      </c>
      <c r="L13" s="15">
        <v>17.28</v>
      </c>
      <c r="O13" s="13" t="s">
        <v>10</v>
      </c>
      <c r="P13" s="15">
        <v>19.93</v>
      </c>
      <c r="S13" s="13" t="s">
        <v>10</v>
      </c>
      <c r="T13" s="15">
        <v>16.21</v>
      </c>
    </row>
    <row r="14" spans="1:20" x14ac:dyDescent="0.25">
      <c r="A14" s="45"/>
      <c r="B14" s="47"/>
      <c r="C14" s="45"/>
      <c r="D14" s="46"/>
      <c r="E14" s="47"/>
      <c r="G14" s="13" t="s">
        <v>12</v>
      </c>
      <c r="H14" s="15">
        <v>507</v>
      </c>
      <c r="K14" s="13" t="s">
        <v>12</v>
      </c>
      <c r="L14" s="15">
        <v>217</v>
      </c>
      <c r="O14" s="13" t="s">
        <v>12</v>
      </c>
      <c r="P14" s="15">
        <v>328</v>
      </c>
      <c r="S14" s="13" t="s">
        <v>12</v>
      </c>
      <c r="T14" s="15">
        <v>264</v>
      </c>
    </row>
    <row r="15" spans="1:20" x14ac:dyDescent="0.25">
      <c r="A15" s="45"/>
      <c r="B15" s="48"/>
      <c r="C15" s="45"/>
      <c r="D15" s="46"/>
      <c r="E15" s="47"/>
      <c r="G15" s="13" t="s">
        <v>14</v>
      </c>
      <c r="H15" s="15">
        <v>1036</v>
      </c>
      <c r="K15" s="13" t="s">
        <v>14</v>
      </c>
      <c r="L15" s="15">
        <v>1152</v>
      </c>
      <c r="O15" s="13" t="s">
        <v>14</v>
      </c>
      <c r="P15" s="15">
        <v>723</v>
      </c>
      <c r="S15" s="13" t="s">
        <v>14</v>
      </c>
      <c r="T15" s="15">
        <v>775</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-14.91</v>
      </c>
      <c r="I19" s="24">
        <v>3.39</v>
      </c>
      <c r="K19" s="21">
        <v>1</v>
      </c>
      <c r="L19" s="24">
        <v>-12.42</v>
      </c>
      <c r="M19" s="24">
        <v>3.85</v>
      </c>
      <c r="O19" s="21">
        <v>1</v>
      </c>
      <c r="P19" s="24">
        <v>-15.06</v>
      </c>
      <c r="Q19" s="24">
        <v>2.59</v>
      </c>
      <c r="S19" s="21">
        <v>1</v>
      </c>
      <c r="T19" s="24">
        <v>-11.33</v>
      </c>
      <c r="U19" s="24">
        <v>2.8</v>
      </c>
    </row>
    <row r="20" spans="1:21" x14ac:dyDescent="0.25">
      <c r="A20" s="45"/>
      <c r="B20" s="47"/>
      <c r="C20" s="47"/>
      <c r="D20" s="46"/>
      <c r="E20" s="47"/>
      <c r="G20" s="21">
        <v>2</v>
      </c>
      <c r="H20" s="24">
        <v>-14.93</v>
      </c>
      <c r="I20" s="24">
        <v>3.7</v>
      </c>
      <c r="K20" s="21">
        <v>2</v>
      </c>
      <c r="L20" s="24">
        <v>-12.48</v>
      </c>
      <c r="M20" s="24">
        <v>2.94</v>
      </c>
      <c r="O20" s="21">
        <v>2</v>
      </c>
      <c r="P20" s="24">
        <v>-14.43</v>
      </c>
      <c r="Q20" s="24">
        <v>2.63</v>
      </c>
      <c r="S20" s="21">
        <v>2</v>
      </c>
      <c r="T20" s="24">
        <v>-11.4</v>
      </c>
      <c r="U20" s="24">
        <v>3.06</v>
      </c>
    </row>
    <row r="21" spans="1:21" x14ac:dyDescent="0.25">
      <c r="A21" s="45"/>
      <c r="B21" s="47"/>
      <c r="C21" s="47"/>
      <c r="D21" s="46"/>
      <c r="E21" s="47"/>
      <c r="G21" s="21">
        <v>3</v>
      </c>
      <c r="H21" s="24">
        <v>-15.86</v>
      </c>
      <c r="I21" s="24">
        <v>5.59</v>
      </c>
      <c r="K21" s="21">
        <v>3</v>
      </c>
      <c r="L21" s="24">
        <v>-10.68</v>
      </c>
      <c r="M21" s="24">
        <v>3.04</v>
      </c>
      <c r="O21" s="21">
        <v>3</v>
      </c>
      <c r="P21" s="24">
        <v>-13.76</v>
      </c>
      <c r="Q21" s="24">
        <v>2.5299999999999998</v>
      </c>
      <c r="S21" s="21">
        <v>3</v>
      </c>
      <c r="T21" s="24">
        <v>-17.46</v>
      </c>
      <c r="U21" s="24">
        <v>3.84</v>
      </c>
    </row>
    <row r="22" spans="1:21" x14ac:dyDescent="0.25">
      <c r="A22" s="45"/>
      <c r="B22" s="47"/>
      <c r="C22" s="47"/>
      <c r="D22" s="46"/>
      <c r="E22" s="47"/>
      <c r="G22" s="21">
        <v>4</v>
      </c>
      <c r="H22" s="24">
        <v>-17.739999999999998</v>
      </c>
      <c r="I22" s="24">
        <v>3.9</v>
      </c>
      <c r="K22" s="21">
        <v>4</v>
      </c>
      <c r="L22" s="24">
        <v>-5.35</v>
      </c>
      <c r="M22" s="24">
        <v>3.83</v>
      </c>
      <c r="O22" s="21">
        <v>4</v>
      </c>
      <c r="P22" s="24">
        <v>-13.08</v>
      </c>
      <c r="Q22" s="24">
        <v>3</v>
      </c>
      <c r="S22" s="21">
        <v>4</v>
      </c>
      <c r="T22" s="24">
        <v>-14.41</v>
      </c>
      <c r="U22" s="24">
        <v>2.5</v>
      </c>
    </row>
    <row r="23" spans="1:21" x14ac:dyDescent="0.25">
      <c r="A23" s="45"/>
      <c r="B23" s="47"/>
      <c r="C23" s="47"/>
      <c r="D23" s="46"/>
      <c r="E23" s="47"/>
      <c r="G23" s="21">
        <v>5</v>
      </c>
      <c r="H23" s="24">
        <v>-15.85</v>
      </c>
      <c r="I23" s="24">
        <v>3.22</v>
      </c>
      <c r="K23" s="21">
        <v>5</v>
      </c>
      <c r="L23" s="24">
        <v>-11.58</v>
      </c>
      <c r="M23" s="24">
        <v>5.56</v>
      </c>
      <c r="O23" s="21">
        <v>5</v>
      </c>
      <c r="P23" s="24">
        <v>-13.79</v>
      </c>
      <c r="Q23" s="24">
        <v>2.2599999999999998</v>
      </c>
      <c r="S23" s="21">
        <v>5</v>
      </c>
      <c r="T23" s="24">
        <v>-10.61</v>
      </c>
      <c r="U23" s="24">
        <v>2.64</v>
      </c>
    </row>
    <row r="24" spans="1:21" x14ac:dyDescent="0.25">
      <c r="A24" s="45"/>
      <c r="B24" s="47"/>
      <c r="C24" s="47"/>
      <c r="D24" s="46"/>
      <c r="E24" s="47"/>
      <c r="G24" s="21">
        <v>6</v>
      </c>
      <c r="H24" s="24">
        <v>-16.79</v>
      </c>
      <c r="I24" s="24">
        <v>4.8</v>
      </c>
      <c r="K24" s="21">
        <v>6</v>
      </c>
      <c r="L24" s="24">
        <v>-13.36</v>
      </c>
      <c r="M24" s="24">
        <v>5.73</v>
      </c>
      <c r="O24" s="21">
        <v>6</v>
      </c>
      <c r="P24" s="24">
        <v>-4.3</v>
      </c>
      <c r="Q24" s="24">
        <v>2.85</v>
      </c>
      <c r="S24" s="21">
        <v>6</v>
      </c>
      <c r="T24" s="24">
        <v>-14.41</v>
      </c>
      <c r="U24" s="24">
        <v>3.37</v>
      </c>
    </row>
    <row r="25" spans="1:21" x14ac:dyDescent="0.25">
      <c r="A25" s="45"/>
      <c r="B25" s="47"/>
      <c r="C25" s="47"/>
      <c r="D25" s="46"/>
      <c r="E25" s="47"/>
      <c r="G25" s="21">
        <v>7</v>
      </c>
      <c r="H25" s="24">
        <v>-15.81</v>
      </c>
      <c r="I25" s="24">
        <v>3.66</v>
      </c>
      <c r="K25" s="21">
        <v>7</v>
      </c>
      <c r="L25" s="24">
        <v>-8.0299999999999994</v>
      </c>
      <c r="M25" s="24">
        <v>3.94</v>
      </c>
      <c r="O25" s="21">
        <v>7</v>
      </c>
      <c r="P25" s="24">
        <v>-12.38</v>
      </c>
      <c r="Q25" s="24">
        <v>2.82</v>
      </c>
      <c r="S25" s="21">
        <v>7</v>
      </c>
      <c r="T25" s="24">
        <v>-17.440000000000001</v>
      </c>
      <c r="U25" s="24">
        <v>2.94</v>
      </c>
    </row>
    <row r="26" spans="1:21" x14ac:dyDescent="0.25">
      <c r="A26" s="45"/>
      <c r="B26" s="47"/>
      <c r="C26" s="47"/>
      <c r="D26" s="46"/>
      <c r="E26" s="47"/>
      <c r="G26" s="21">
        <v>8</v>
      </c>
      <c r="H26" s="24">
        <v>-13.03</v>
      </c>
      <c r="I26" s="24">
        <v>4.68</v>
      </c>
      <c r="K26" s="21">
        <v>8</v>
      </c>
      <c r="L26" s="24">
        <v>-10.72</v>
      </c>
      <c r="M26" s="24">
        <v>4.4400000000000004</v>
      </c>
      <c r="O26" s="21">
        <v>8</v>
      </c>
      <c r="P26" s="24">
        <v>-15.83</v>
      </c>
      <c r="Q26" s="24">
        <v>3.16</v>
      </c>
      <c r="S26" s="21">
        <v>8</v>
      </c>
      <c r="T26" s="24">
        <v>-14.38</v>
      </c>
      <c r="U26" s="24">
        <v>3.01</v>
      </c>
    </row>
    <row r="27" spans="1:21" x14ac:dyDescent="0.25">
      <c r="A27" s="45"/>
      <c r="B27" s="47"/>
      <c r="C27" s="47"/>
      <c r="D27" s="46"/>
      <c r="E27" s="47"/>
      <c r="G27" s="21">
        <v>9</v>
      </c>
      <c r="H27" s="24">
        <v>-13.97</v>
      </c>
      <c r="I27" s="24">
        <v>6.07</v>
      </c>
      <c r="K27" s="21">
        <v>9</v>
      </c>
      <c r="L27" s="24">
        <v>-10.7</v>
      </c>
      <c r="M27" s="24">
        <v>4.16</v>
      </c>
      <c r="O27" s="21">
        <v>9</v>
      </c>
      <c r="P27" s="24">
        <v>-16.559999999999999</v>
      </c>
      <c r="Q27" s="24">
        <v>2.87</v>
      </c>
      <c r="S27" s="21">
        <v>9</v>
      </c>
      <c r="T27" s="24">
        <v>-13.65</v>
      </c>
      <c r="U27" s="24">
        <v>3.4</v>
      </c>
    </row>
    <row r="28" spans="1:21" x14ac:dyDescent="0.25">
      <c r="A28" s="45"/>
      <c r="B28" s="47"/>
      <c r="C28" s="47"/>
      <c r="D28" s="46"/>
      <c r="E28" s="47"/>
      <c r="G28" s="21">
        <v>10</v>
      </c>
      <c r="H28" s="24">
        <v>-18.649999999999999</v>
      </c>
      <c r="I28" s="24">
        <v>4.01</v>
      </c>
      <c r="K28" s="21">
        <v>10</v>
      </c>
      <c r="L28" s="24">
        <v>-6.25</v>
      </c>
      <c r="M28" s="24">
        <v>3.88</v>
      </c>
      <c r="O28" s="21">
        <v>10</v>
      </c>
      <c r="P28" s="24">
        <v>-15.15</v>
      </c>
      <c r="Q28" s="24">
        <v>2.35</v>
      </c>
      <c r="S28" s="21">
        <v>10</v>
      </c>
      <c r="T28" s="24">
        <v>-15.93</v>
      </c>
      <c r="U28" s="24">
        <v>3.44</v>
      </c>
    </row>
    <row r="29" spans="1:21" x14ac:dyDescent="0.25">
      <c r="A29" s="45"/>
      <c r="B29" s="47"/>
      <c r="C29" s="47"/>
      <c r="D29" s="46"/>
      <c r="E29" s="47"/>
      <c r="G29" s="21"/>
      <c r="H29" s="25"/>
      <c r="I29" s="25"/>
      <c r="K29" s="21"/>
      <c r="L29" s="25"/>
      <c r="M29" s="25"/>
      <c r="O29" s="21"/>
      <c r="P29" s="25"/>
      <c r="Q29" s="25"/>
      <c r="S29" s="21"/>
      <c r="T29" s="25" t="s">
        <v>125</v>
      </c>
      <c r="U29" s="25"/>
    </row>
    <row r="30" spans="1:21" x14ac:dyDescent="0.25">
      <c r="A30" s="45"/>
      <c r="B30" s="47"/>
      <c r="C30" s="47"/>
      <c r="D30" s="47"/>
      <c r="E30" s="47"/>
      <c r="G30" s="21" t="s">
        <v>21</v>
      </c>
      <c r="H30" s="24">
        <f>AVERAGE(H19:H28)</f>
        <v>-15.754</v>
      </c>
      <c r="I30" s="24">
        <f>AVERAGE(I19:I28)</f>
        <v>4.3019999999999996</v>
      </c>
      <c r="K30" s="21" t="s">
        <v>21</v>
      </c>
      <c r="L30" s="24">
        <f>AVERAGE(L19:L28)</f>
        <v>-10.157</v>
      </c>
      <c r="M30" s="24">
        <f>AVERAGE(M19:M28)</f>
        <v>4.1369999999999996</v>
      </c>
      <c r="O30" s="21" t="s">
        <v>21</v>
      </c>
      <c r="P30" s="24">
        <f>AVERAGE(P19:P28)</f>
        <v>-13.434000000000001</v>
      </c>
      <c r="Q30" s="24">
        <f>AVERAGE(Q19:Q28)</f>
        <v>2.7060000000000004</v>
      </c>
      <c r="S30" s="21" t="s">
        <v>21</v>
      </c>
      <c r="T30" s="24">
        <f>AVERAGE(T19:T28)</f>
        <v>-14.101999999999999</v>
      </c>
      <c r="U30" s="24">
        <f>AVERAGE(U19:U28)</f>
        <v>3.1000000000000005</v>
      </c>
    </row>
    <row r="31" spans="1:21" x14ac:dyDescent="0.25">
      <c r="A31" s="45"/>
      <c r="B31" s="49"/>
      <c r="C31" s="49"/>
      <c r="D31" s="49"/>
      <c r="E31" s="49"/>
      <c r="G31" s="21" t="s">
        <v>22</v>
      </c>
      <c r="H31" s="24">
        <f>(STDEV(H19:H28))/(SQRT(COUNT(H19:H28)))</f>
        <v>0.53147635047206965</v>
      </c>
      <c r="I31" s="24">
        <f>(STDEV(I19:I28))/(SQRT(COUNT(I19:I28)))</f>
        <v>0.30183807285069664</v>
      </c>
      <c r="K31" s="21" t="s">
        <v>22</v>
      </c>
      <c r="L31" s="24">
        <f>(STDEV(L19:L28))/(SQRT(COUNT(L19:L28)))</f>
        <v>0.86012279485095622</v>
      </c>
      <c r="M31" s="24">
        <f>(STDEV(M19:M28))/(SQRT(COUNT(M19:M28)))</f>
        <v>0.290069148844049</v>
      </c>
      <c r="O31" s="21" t="s">
        <v>22</v>
      </c>
      <c r="P31" s="24">
        <f>(STDEV(P19:P28))/(SQRT(COUNT(P19:P28)))</f>
        <v>1.0903232955820448</v>
      </c>
      <c r="Q31" s="24">
        <f>(STDEV(Q19:Q28))/(SQRT(COUNT(Q19:Q28)))</f>
        <v>9.0002469101933241E-2</v>
      </c>
      <c r="S31" s="21" t="s">
        <v>22</v>
      </c>
      <c r="T31" s="24">
        <f>(STDEV(T19:T28))/(SQRT(COUNT(T19:T28)))</f>
        <v>0.77035460810085776</v>
      </c>
      <c r="U31" s="24">
        <f>(STDEV(U19:U28))/(SQRT(COUNT(U19:U28)))</f>
        <v>0.13008544200725161</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823</v>
      </c>
      <c r="I34" s="27"/>
      <c r="K34" s="26" t="s">
        <v>25</v>
      </c>
      <c r="L34" s="27" t="s">
        <v>826</v>
      </c>
      <c r="M34" s="27"/>
      <c r="O34" s="26" t="s">
        <v>25</v>
      </c>
      <c r="P34" s="27" t="s">
        <v>828</v>
      </c>
      <c r="Q34" s="27"/>
      <c r="S34" s="26" t="s">
        <v>25</v>
      </c>
      <c r="T34" s="27" t="s">
        <v>821</v>
      </c>
      <c r="U34" s="27"/>
    </row>
    <row r="35" spans="1:21" x14ac:dyDescent="0.25">
      <c r="A35" s="45"/>
      <c r="B35" s="45"/>
      <c r="C35" s="45"/>
      <c r="D35" s="46"/>
      <c r="E35" s="47"/>
      <c r="G35" t="s">
        <v>26</v>
      </c>
      <c r="H35" t="s">
        <v>824</v>
      </c>
      <c r="K35" t="s">
        <v>26</v>
      </c>
      <c r="L35" t="s">
        <v>827</v>
      </c>
      <c r="O35" t="s">
        <v>26</v>
      </c>
      <c r="P35" t="s">
        <v>829</v>
      </c>
      <c r="S35" t="s">
        <v>26</v>
      </c>
      <c r="T35" t="s">
        <v>822</v>
      </c>
    </row>
    <row r="36" spans="1:21" x14ac:dyDescent="0.25">
      <c r="A36" s="45"/>
      <c r="B36" s="45"/>
      <c r="C36" s="45"/>
      <c r="D36" s="46"/>
      <c r="E36" s="47"/>
    </row>
    <row r="37" spans="1:21" x14ac:dyDescent="0.25">
      <c r="A37" s="45"/>
      <c r="B37" s="45"/>
      <c r="C37" s="45"/>
      <c r="D37" s="45"/>
      <c r="E37" s="45"/>
    </row>
    <row r="38" spans="1:21" x14ac:dyDescent="0.25">
      <c r="G38" s="10" t="s">
        <v>2</v>
      </c>
      <c r="H38" s="11" t="s">
        <v>820</v>
      </c>
      <c r="K38" s="10" t="s">
        <v>2</v>
      </c>
      <c r="L38" s="11" t="s">
        <v>820</v>
      </c>
      <c r="O38" s="10" t="s">
        <v>2</v>
      </c>
      <c r="P38" s="11" t="s">
        <v>820</v>
      </c>
      <c r="S38" s="10" t="s">
        <v>2</v>
      </c>
      <c r="T38" s="11" t="s">
        <v>820</v>
      </c>
    </row>
    <row r="39" spans="1:21" x14ac:dyDescent="0.25">
      <c r="G39" s="10" t="s">
        <v>3</v>
      </c>
      <c r="H39" s="11" t="s">
        <v>564</v>
      </c>
      <c r="K39" s="10" t="s">
        <v>3</v>
      </c>
      <c r="L39" s="11" t="s">
        <v>825</v>
      </c>
      <c r="O39" s="10" t="s">
        <v>3</v>
      </c>
      <c r="P39" s="11" t="s">
        <v>771</v>
      </c>
      <c r="S39" s="10" t="s">
        <v>3</v>
      </c>
      <c r="T39" s="11" t="s">
        <v>797</v>
      </c>
    </row>
    <row r="40" spans="1:21" x14ac:dyDescent="0.25">
      <c r="G40" s="13" t="s">
        <v>4</v>
      </c>
      <c r="H40" s="13"/>
      <c r="K40" s="13" t="s">
        <v>4</v>
      </c>
      <c r="L40" s="13"/>
      <c r="O40" s="13" t="s">
        <v>4</v>
      </c>
      <c r="P40" s="13"/>
      <c r="S40" s="13" t="s">
        <v>4</v>
      </c>
      <c r="T40" s="13"/>
    </row>
    <row r="41" spans="1:21" x14ac:dyDescent="0.25">
      <c r="G41" s="13" t="s">
        <v>6</v>
      </c>
      <c r="H41" s="15">
        <v>6</v>
      </c>
      <c r="K41" s="13" t="s">
        <v>6</v>
      </c>
      <c r="L41" s="15">
        <v>12</v>
      </c>
      <c r="O41" s="13" t="s">
        <v>6</v>
      </c>
      <c r="P41" s="15">
        <v>9</v>
      </c>
      <c r="S41" s="13" t="s">
        <v>6</v>
      </c>
      <c r="T41" s="15">
        <v>10</v>
      </c>
    </row>
    <row r="42" spans="1:21" x14ac:dyDescent="0.25">
      <c r="G42" s="13" t="s">
        <v>8</v>
      </c>
      <c r="H42" s="15">
        <v>0.14000000000000001</v>
      </c>
      <c r="K42" s="13" t="s">
        <v>8</v>
      </c>
      <c r="L42" s="15">
        <v>0.18</v>
      </c>
      <c r="O42" s="13" t="s">
        <v>8</v>
      </c>
      <c r="P42" s="15">
        <v>0.16</v>
      </c>
      <c r="S42" s="13" t="s">
        <v>8</v>
      </c>
      <c r="T42" s="15">
        <v>0.17</v>
      </c>
    </row>
    <row r="43" spans="1:21" x14ac:dyDescent="0.25">
      <c r="G43" s="13" t="s">
        <v>10</v>
      </c>
      <c r="H43" s="15">
        <v>18.329999999999998</v>
      </c>
      <c r="K43" s="13" t="s">
        <v>10</v>
      </c>
      <c r="L43" s="15">
        <v>17.23</v>
      </c>
      <c r="O43" s="13" t="s">
        <v>10</v>
      </c>
      <c r="P43" s="15">
        <v>16.57</v>
      </c>
      <c r="S43" s="13" t="s">
        <v>10</v>
      </c>
      <c r="T43" s="15">
        <v>15.98</v>
      </c>
    </row>
    <row r="44" spans="1:21" x14ac:dyDescent="0.25">
      <c r="G44" s="13" t="s">
        <v>12</v>
      </c>
      <c r="H44" s="15">
        <v>292</v>
      </c>
      <c r="K44" s="13" t="s">
        <v>12</v>
      </c>
      <c r="L44" s="15">
        <v>357</v>
      </c>
      <c r="O44" s="13" t="s">
        <v>12</v>
      </c>
      <c r="P44" s="15">
        <v>458</v>
      </c>
      <c r="S44" s="13" t="s">
        <v>12</v>
      </c>
      <c r="T44" s="15">
        <v>305</v>
      </c>
    </row>
    <row r="45" spans="1:21" x14ac:dyDescent="0.25">
      <c r="G45" s="13" t="s">
        <v>14</v>
      </c>
      <c r="H45" s="15">
        <v>1022</v>
      </c>
      <c r="K45" s="13" t="s">
        <v>14</v>
      </c>
      <c r="L45" s="15">
        <v>1163</v>
      </c>
      <c r="O45" s="13" t="s">
        <v>14</v>
      </c>
      <c r="P45" s="15">
        <v>1193</v>
      </c>
      <c r="S45" s="13" t="s">
        <v>14</v>
      </c>
      <c r="T45" s="15">
        <v>1132</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-16.79</v>
      </c>
      <c r="I49" s="24">
        <v>3.36</v>
      </c>
      <c r="K49" s="21">
        <v>1</v>
      </c>
      <c r="L49" s="24">
        <v>-15.95</v>
      </c>
      <c r="M49" s="24">
        <v>3.36</v>
      </c>
      <c r="O49" s="21">
        <v>1</v>
      </c>
      <c r="P49" s="24">
        <v>-13.12</v>
      </c>
      <c r="Q49" s="24">
        <v>4.8</v>
      </c>
      <c r="S49" s="21">
        <v>1</v>
      </c>
      <c r="T49" s="24">
        <v>-9.31</v>
      </c>
      <c r="U49" s="24">
        <v>5.17</v>
      </c>
    </row>
    <row r="50" spans="7:21" x14ac:dyDescent="0.25">
      <c r="G50" s="21">
        <v>2</v>
      </c>
      <c r="H50" s="24">
        <v>-17.71</v>
      </c>
      <c r="I50" s="24">
        <v>3.26</v>
      </c>
      <c r="K50" s="21">
        <v>2</v>
      </c>
      <c r="L50" s="24">
        <v>-18.66</v>
      </c>
      <c r="M50" s="24">
        <v>2.87</v>
      </c>
      <c r="O50" s="21">
        <v>2</v>
      </c>
      <c r="P50" s="24">
        <v>-11.5</v>
      </c>
      <c r="Q50" s="24">
        <v>3.59</v>
      </c>
      <c r="S50" s="21">
        <v>2</v>
      </c>
      <c r="T50" s="24">
        <v>-16.12</v>
      </c>
      <c r="U50" s="24">
        <v>2.64</v>
      </c>
    </row>
    <row r="51" spans="7:21" x14ac:dyDescent="0.25">
      <c r="G51" s="21">
        <v>3</v>
      </c>
      <c r="H51" s="24">
        <v>-15.84</v>
      </c>
      <c r="I51" s="24">
        <v>3.41</v>
      </c>
      <c r="K51" s="21">
        <v>3</v>
      </c>
      <c r="L51" s="24">
        <v>-8.8800000000000008</v>
      </c>
      <c r="M51" s="24">
        <v>3.29</v>
      </c>
      <c r="O51" s="21">
        <v>3</v>
      </c>
      <c r="P51" s="24">
        <v>-11.49</v>
      </c>
      <c r="Q51" s="24">
        <v>4.5599999999999996</v>
      </c>
      <c r="S51" s="21">
        <v>3</v>
      </c>
      <c r="T51" s="24">
        <v>-10.75</v>
      </c>
      <c r="U51" s="24">
        <v>3.59</v>
      </c>
    </row>
    <row r="52" spans="7:21" x14ac:dyDescent="0.25">
      <c r="G52" s="21">
        <v>4</v>
      </c>
      <c r="H52" s="24">
        <v>-13.03</v>
      </c>
      <c r="I52" s="24">
        <v>5.46</v>
      </c>
      <c r="K52" s="21">
        <v>4</v>
      </c>
      <c r="L52" s="24">
        <v>-14.21</v>
      </c>
      <c r="M52" s="24">
        <v>3.02</v>
      </c>
      <c r="O52" s="21">
        <v>4</v>
      </c>
      <c r="P52" s="24">
        <v>-13.98</v>
      </c>
      <c r="Q52" s="24">
        <v>3.29</v>
      </c>
      <c r="S52" s="21">
        <v>4</v>
      </c>
      <c r="T52" s="24">
        <v>-13.05</v>
      </c>
      <c r="U52" s="24">
        <v>7.67</v>
      </c>
    </row>
    <row r="53" spans="7:21" x14ac:dyDescent="0.25">
      <c r="G53" s="21">
        <v>5</v>
      </c>
      <c r="H53" s="24">
        <v>-20.52</v>
      </c>
      <c r="I53" s="24">
        <v>3.78</v>
      </c>
      <c r="K53" s="21">
        <v>5</v>
      </c>
      <c r="L53" s="24">
        <v>-13.33</v>
      </c>
      <c r="M53" s="24">
        <v>3.03</v>
      </c>
      <c r="O53" s="21">
        <v>5</v>
      </c>
      <c r="P53" s="24">
        <v>-11.49</v>
      </c>
      <c r="Q53" s="24">
        <v>2.95</v>
      </c>
      <c r="S53" s="21">
        <v>5</v>
      </c>
      <c r="T53" s="24">
        <v>-13.82</v>
      </c>
      <c r="U53" s="24">
        <v>2.63</v>
      </c>
    </row>
    <row r="54" spans="7:21" x14ac:dyDescent="0.25">
      <c r="G54" s="21">
        <v>6</v>
      </c>
      <c r="H54" s="24">
        <v>-13.98</v>
      </c>
      <c r="I54" s="24">
        <v>3.4</v>
      </c>
      <c r="K54" s="21">
        <v>6</v>
      </c>
      <c r="L54" s="24">
        <v>-11.56</v>
      </c>
      <c r="M54" s="24">
        <v>2.94</v>
      </c>
      <c r="O54" s="21">
        <v>6</v>
      </c>
      <c r="P54" s="24">
        <v>-9.85</v>
      </c>
      <c r="Q54" s="24">
        <v>4.03</v>
      </c>
      <c r="S54" s="21">
        <v>6</v>
      </c>
      <c r="T54" s="24">
        <v>-16.87</v>
      </c>
      <c r="U54" s="24">
        <v>3.27</v>
      </c>
    </row>
    <row r="55" spans="7:21" x14ac:dyDescent="0.25">
      <c r="G55" s="21">
        <v>7</v>
      </c>
      <c r="H55" s="24">
        <v>-4.66</v>
      </c>
      <c r="I55" s="24">
        <v>6.04</v>
      </c>
      <c r="K55" s="21">
        <v>7</v>
      </c>
      <c r="L55" s="24">
        <v>-13.33</v>
      </c>
      <c r="M55" s="24">
        <v>4.8899999999999997</v>
      </c>
      <c r="O55" s="21">
        <v>7</v>
      </c>
      <c r="P55" s="24">
        <v>-13.98</v>
      </c>
      <c r="Q55" s="24">
        <v>2.79</v>
      </c>
      <c r="S55" s="21">
        <v>7</v>
      </c>
      <c r="T55" s="24">
        <v>-15.33</v>
      </c>
      <c r="U55" s="24">
        <v>2.72</v>
      </c>
    </row>
    <row r="56" spans="7:21" x14ac:dyDescent="0.25">
      <c r="G56" s="21">
        <v>8</v>
      </c>
      <c r="H56" s="24">
        <v>-13.98</v>
      </c>
      <c r="I56" s="24">
        <v>3.67</v>
      </c>
      <c r="K56" s="21">
        <v>8</v>
      </c>
      <c r="L56" s="24">
        <v>-12.44</v>
      </c>
      <c r="M56" s="24">
        <v>2.93</v>
      </c>
      <c r="O56" s="21">
        <v>8</v>
      </c>
      <c r="P56" s="24">
        <v>-9.86</v>
      </c>
      <c r="Q56" s="24">
        <v>3.38</v>
      </c>
      <c r="S56" s="21">
        <v>8</v>
      </c>
      <c r="T56" s="24">
        <v>-14.54</v>
      </c>
      <c r="U56" s="24">
        <v>3.02</v>
      </c>
    </row>
    <row r="57" spans="7:21" x14ac:dyDescent="0.25">
      <c r="G57" s="21">
        <v>9</v>
      </c>
      <c r="H57" s="24">
        <v>-18.62</v>
      </c>
      <c r="I57" s="24">
        <v>3.5</v>
      </c>
      <c r="K57" s="21">
        <v>9</v>
      </c>
      <c r="L57" s="24">
        <v>-13.35</v>
      </c>
      <c r="M57" s="24">
        <v>4.3</v>
      </c>
      <c r="O57" s="21">
        <v>9</v>
      </c>
      <c r="P57" s="24">
        <v>-10.67</v>
      </c>
      <c r="Q57" s="24">
        <v>4.09</v>
      </c>
      <c r="S57" s="21">
        <v>9</v>
      </c>
      <c r="T57" s="24">
        <v>-15.33</v>
      </c>
      <c r="U57" s="24">
        <v>3.22</v>
      </c>
    </row>
    <row r="58" spans="7:21" x14ac:dyDescent="0.25">
      <c r="G58" s="21">
        <v>10</v>
      </c>
      <c r="H58" s="24">
        <v>-16.75</v>
      </c>
      <c r="I58" s="24">
        <v>3.89</v>
      </c>
      <c r="K58" s="21">
        <v>10</v>
      </c>
      <c r="L58" s="24">
        <v>-11.54</v>
      </c>
      <c r="M58" s="24">
        <v>3.36</v>
      </c>
      <c r="O58" s="21">
        <v>10</v>
      </c>
      <c r="P58" s="24">
        <v>-13.15</v>
      </c>
      <c r="Q58" s="24">
        <v>3.64</v>
      </c>
      <c r="S58" s="21">
        <v>10</v>
      </c>
      <c r="T58" s="24">
        <v>-16.059999999999999</v>
      </c>
      <c r="U58" s="24">
        <v>4.5</v>
      </c>
    </row>
    <row r="59" spans="7:21" x14ac:dyDescent="0.25">
      <c r="G59" s="21"/>
      <c r="H59" s="25"/>
      <c r="I59" s="25"/>
      <c r="K59" s="21"/>
      <c r="L59" s="25"/>
      <c r="M59" s="25"/>
      <c r="O59" s="21"/>
      <c r="P59" s="25"/>
      <c r="Q59" s="25"/>
      <c r="S59" s="21"/>
      <c r="T59" s="25"/>
      <c r="U59" s="25"/>
    </row>
    <row r="60" spans="7:21" x14ac:dyDescent="0.25">
      <c r="G60" s="21" t="s">
        <v>21</v>
      </c>
      <c r="H60" s="24">
        <f>AVERAGE(H49:H58)</f>
        <v>-15.187999999999999</v>
      </c>
      <c r="I60" s="24">
        <f>AVERAGE(I49:I58)</f>
        <v>3.9769999999999994</v>
      </c>
      <c r="K60" s="21" t="s">
        <v>21</v>
      </c>
      <c r="L60" s="24">
        <f>AVERAGE(L49:L58)</f>
        <v>-13.324999999999999</v>
      </c>
      <c r="M60" s="24">
        <f>AVERAGE(M49:M58)</f>
        <v>3.399</v>
      </c>
      <c r="O60" s="21" t="s">
        <v>21</v>
      </c>
      <c r="P60" s="24">
        <f>AVERAGE(P49:P58)</f>
        <v>-11.909000000000002</v>
      </c>
      <c r="Q60" s="24">
        <f>AVERAGE(Q49:Q58)</f>
        <v>3.7119999999999997</v>
      </c>
      <c r="S60" s="21" t="s">
        <v>21</v>
      </c>
      <c r="T60" s="24">
        <f>AVERAGE(T49:T58)</f>
        <v>-14.117999999999999</v>
      </c>
      <c r="U60" s="24">
        <f>AVERAGE(U49:U58)</f>
        <v>3.843</v>
      </c>
    </row>
    <row r="61" spans="7:21" x14ac:dyDescent="0.25">
      <c r="G61" s="21" t="s">
        <v>22</v>
      </c>
      <c r="H61" s="24">
        <f>(STDEV(H49:H58))/(SQRT(COUNT(H49:H58)))</f>
        <v>1.3760448959084006</v>
      </c>
      <c r="I61" s="24">
        <f>(STDEV(I49:I58))/(SQRT(COUNT(I49:I58)))</f>
        <v>0.3050065573065609</v>
      </c>
      <c r="K61" s="21" t="s">
        <v>22</v>
      </c>
      <c r="L61" s="24">
        <f>(STDEV(L49:L58))/(SQRT(COUNT(L49:L58)))</f>
        <v>0.83652356013842766</v>
      </c>
      <c r="M61" s="24">
        <f>(STDEV(M49:M58))/(SQRT(COUNT(M49:M58)))</f>
        <v>0.21187234101904059</v>
      </c>
      <c r="O61" s="21" t="s">
        <v>22</v>
      </c>
      <c r="P61" s="24">
        <f>(STDEV(P49:P58))/(SQRT(COUNT(P49:P58)))</f>
        <v>0.49526749225936639</v>
      </c>
      <c r="Q61" s="24">
        <f>(STDEV(Q49:Q58))/(SQRT(COUNT(Q49:Q58)))</f>
        <v>0.20779156222843398</v>
      </c>
      <c r="S61" s="21" t="s">
        <v>22</v>
      </c>
      <c r="T61" s="24">
        <f>(STDEV(T49:T58))/(SQRT(COUNT(T49:T58)))</f>
        <v>0.77573305832469597</v>
      </c>
      <c r="U61" s="24">
        <f>(STDEV(U49:U58))/(SQRT(COUNT(U49:U58)))</f>
        <v>0.49973337335467644</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832</v>
      </c>
      <c r="I64" s="27"/>
      <c r="K64" s="26" t="s">
        <v>25</v>
      </c>
      <c r="L64" s="27" t="s">
        <v>834</v>
      </c>
      <c r="M64" s="27"/>
      <c r="O64" s="26" t="s">
        <v>25</v>
      </c>
      <c r="P64" s="27" t="s">
        <v>836</v>
      </c>
      <c r="Q64" s="27"/>
      <c r="S64" s="26" t="s">
        <v>25</v>
      </c>
      <c r="T64" s="27" t="s">
        <v>830</v>
      </c>
      <c r="U64" s="27"/>
    </row>
    <row r="65" spans="7:21" x14ac:dyDescent="0.25">
      <c r="G65" t="s">
        <v>26</v>
      </c>
      <c r="H65" t="s">
        <v>833</v>
      </c>
      <c r="K65" t="s">
        <v>26</v>
      </c>
      <c r="L65" t="s">
        <v>835</v>
      </c>
      <c r="O65" t="s">
        <v>26</v>
      </c>
      <c r="P65" t="s">
        <v>837</v>
      </c>
      <c r="S65" t="s">
        <v>26</v>
      </c>
      <c r="T65" t="s">
        <v>831</v>
      </c>
    </row>
    <row r="68" spans="7:21" x14ac:dyDescent="0.25">
      <c r="G68" s="10" t="s">
        <v>2</v>
      </c>
      <c r="H68" s="11" t="s">
        <v>820</v>
      </c>
      <c r="S68" s="10" t="s">
        <v>2</v>
      </c>
      <c r="T68" s="11" t="s">
        <v>820</v>
      </c>
    </row>
    <row r="69" spans="7:21" x14ac:dyDescent="0.25">
      <c r="G69" s="10" t="s">
        <v>3</v>
      </c>
      <c r="H69" s="11" t="s">
        <v>564</v>
      </c>
      <c r="S69" s="10" t="s">
        <v>3</v>
      </c>
      <c r="T69" s="11" t="s">
        <v>797</v>
      </c>
    </row>
    <row r="70" spans="7:21" x14ac:dyDescent="0.25">
      <c r="G70" s="13" t="s">
        <v>4</v>
      </c>
      <c r="H70" s="13"/>
      <c r="S70" s="13" t="s">
        <v>4</v>
      </c>
      <c r="T70" s="13"/>
    </row>
    <row r="71" spans="7:21" x14ac:dyDescent="0.25">
      <c r="G71" s="13" t="s">
        <v>6</v>
      </c>
      <c r="H71" s="15">
        <v>10</v>
      </c>
      <c r="S71" s="13" t="s">
        <v>6</v>
      </c>
      <c r="T71" s="15">
        <v>10</v>
      </c>
    </row>
    <row r="72" spans="7:21" x14ac:dyDescent="0.25">
      <c r="G72" s="13" t="s">
        <v>8</v>
      </c>
      <c r="H72" s="15">
        <v>0.17</v>
      </c>
      <c r="S72" s="13" t="s">
        <v>8</v>
      </c>
      <c r="T72" s="15">
        <v>0.17</v>
      </c>
    </row>
    <row r="73" spans="7:21" x14ac:dyDescent="0.25">
      <c r="G73" s="13" t="s">
        <v>10</v>
      </c>
      <c r="H73" s="15">
        <v>18.239999999999998</v>
      </c>
      <c r="S73" s="13" t="s">
        <v>10</v>
      </c>
      <c r="T73" s="15">
        <v>15.9</v>
      </c>
    </row>
    <row r="74" spans="7:21" x14ac:dyDescent="0.25">
      <c r="G74" s="13" t="s">
        <v>12</v>
      </c>
      <c r="H74" s="15">
        <v>254</v>
      </c>
      <c r="S74" s="13" t="s">
        <v>12</v>
      </c>
      <c r="T74" s="15">
        <v>421</v>
      </c>
    </row>
    <row r="75" spans="7:21" x14ac:dyDescent="0.25">
      <c r="G75" s="13" t="s">
        <v>14</v>
      </c>
      <c r="H75" s="15">
        <v>1054</v>
      </c>
      <c r="S75" s="13" t="s">
        <v>14</v>
      </c>
      <c r="T75" s="15">
        <v>1059</v>
      </c>
    </row>
    <row r="78" spans="7:21" x14ac:dyDescent="0.25">
      <c r="G78" s="21" t="s">
        <v>15</v>
      </c>
      <c r="H78" s="21" t="s">
        <v>19</v>
      </c>
      <c r="I78" s="21" t="s">
        <v>20</v>
      </c>
      <c r="S78" s="21" t="s">
        <v>15</v>
      </c>
      <c r="T78" s="21" t="s">
        <v>19</v>
      </c>
      <c r="U78" s="21" t="s">
        <v>20</v>
      </c>
    </row>
    <row r="79" spans="7:21" x14ac:dyDescent="0.25">
      <c r="G79" s="21">
        <v>1</v>
      </c>
      <c r="H79" s="24">
        <v>-16.87</v>
      </c>
      <c r="I79" s="24">
        <v>3.43</v>
      </c>
      <c r="S79" s="21">
        <v>1</v>
      </c>
      <c r="T79" s="24">
        <v>-16.940000000000001</v>
      </c>
      <c r="U79" s="24">
        <v>2.71</v>
      </c>
    </row>
    <row r="80" spans="7:21" x14ac:dyDescent="0.25">
      <c r="G80" s="21">
        <v>2</v>
      </c>
      <c r="H80" s="24">
        <v>-16.87</v>
      </c>
      <c r="I80" s="24">
        <v>3.58</v>
      </c>
      <c r="S80" s="21">
        <v>2</v>
      </c>
      <c r="T80" s="24">
        <v>-7.83</v>
      </c>
      <c r="U80" s="24">
        <v>3.15</v>
      </c>
    </row>
    <row r="81" spans="7:21" x14ac:dyDescent="0.25">
      <c r="G81" s="21">
        <v>3</v>
      </c>
      <c r="H81" s="24">
        <v>-17.8</v>
      </c>
      <c r="I81" s="24">
        <v>3.52</v>
      </c>
      <c r="S81" s="21">
        <v>3</v>
      </c>
      <c r="T81" s="24">
        <v>-16.170000000000002</v>
      </c>
      <c r="U81" s="24">
        <v>3.2</v>
      </c>
    </row>
    <row r="82" spans="7:21" x14ac:dyDescent="0.25">
      <c r="G82" s="21">
        <v>4</v>
      </c>
      <c r="H82" s="24">
        <v>-16.829999999999998</v>
      </c>
      <c r="I82" s="24">
        <v>3.43</v>
      </c>
      <c r="S82" s="21">
        <v>4</v>
      </c>
      <c r="T82" s="24">
        <v>-13.86</v>
      </c>
      <c r="U82" s="24">
        <v>3.3</v>
      </c>
    </row>
    <row r="83" spans="7:21" x14ac:dyDescent="0.25">
      <c r="G83" s="21">
        <v>5</v>
      </c>
      <c r="H83" s="24">
        <v>-14.04</v>
      </c>
      <c r="I83" s="24">
        <v>5.88</v>
      </c>
      <c r="S83" s="21">
        <v>5</v>
      </c>
      <c r="T83" s="24">
        <v>-13.86</v>
      </c>
      <c r="U83" s="24">
        <v>3.03</v>
      </c>
    </row>
    <row r="84" spans="7:21" x14ac:dyDescent="0.25">
      <c r="G84" s="21">
        <v>6</v>
      </c>
      <c r="H84" s="24">
        <v>-13.12</v>
      </c>
      <c r="I84" s="24">
        <v>6.56</v>
      </c>
      <c r="S84" s="21">
        <v>6</v>
      </c>
      <c r="T84" s="24">
        <v>-10.76</v>
      </c>
      <c r="U84" s="24">
        <v>5.76</v>
      </c>
    </row>
    <row r="85" spans="7:21" x14ac:dyDescent="0.25">
      <c r="G85" s="21">
        <v>7</v>
      </c>
      <c r="H85" s="24">
        <v>-17.78</v>
      </c>
      <c r="I85" s="24">
        <v>3.54</v>
      </c>
      <c r="S85" s="21">
        <v>7</v>
      </c>
      <c r="T85" s="24">
        <v>-8.4600000000000009</v>
      </c>
      <c r="U85" s="24">
        <v>4.01</v>
      </c>
    </row>
    <row r="86" spans="7:21" x14ac:dyDescent="0.25">
      <c r="G86" s="21">
        <v>8</v>
      </c>
      <c r="H86" s="24">
        <v>-14.98</v>
      </c>
      <c r="I86" s="24">
        <v>3.19</v>
      </c>
      <c r="S86" s="21">
        <v>8</v>
      </c>
      <c r="T86" s="24">
        <v>-13.86</v>
      </c>
      <c r="U86" s="24">
        <v>3.01</v>
      </c>
    </row>
    <row r="87" spans="7:21" x14ac:dyDescent="0.25">
      <c r="G87" s="21">
        <v>9</v>
      </c>
      <c r="H87" s="24">
        <v>-12.16</v>
      </c>
      <c r="I87" s="24">
        <v>5.98</v>
      </c>
      <c r="S87" s="21">
        <v>9</v>
      </c>
      <c r="T87" s="24">
        <v>-17.670000000000002</v>
      </c>
      <c r="U87" s="24">
        <v>3.22</v>
      </c>
    </row>
    <row r="88" spans="7:21" x14ac:dyDescent="0.25">
      <c r="G88" s="21">
        <v>10</v>
      </c>
      <c r="H88" s="24">
        <v>-16.84</v>
      </c>
      <c r="I88" s="24">
        <v>3.18</v>
      </c>
      <c r="S88" s="21">
        <v>10</v>
      </c>
      <c r="T88" s="24">
        <v>-17.690000000000001</v>
      </c>
      <c r="U88" s="24">
        <v>3.48</v>
      </c>
    </row>
    <row r="89" spans="7:21" x14ac:dyDescent="0.25">
      <c r="G89" s="21"/>
      <c r="H89" s="25"/>
      <c r="I89" s="25"/>
      <c r="S89" s="21"/>
      <c r="T89" s="25"/>
      <c r="U89" s="25"/>
    </row>
    <row r="90" spans="7:21" x14ac:dyDescent="0.25">
      <c r="G90" s="21" t="s">
        <v>21</v>
      </c>
      <c r="H90" s="24">
        <f>AVERAGE(H79:H88)</f>
        <v>-15.728999999999999</v>
      </c>
      <c r="I90" s="24">
        <f>AVERAGE(I79:I88)</f>
        <v>4.2290000000000001</v>
      </c>
      <c r="S90" s="21" t="s">
        <v>21</v>
      </c>
      <c r="T90" s="24">
        <f>AVERAGE(T79:T88)</f>
        <v>-13.709999999999999</v>
      </c>
      <c r="U90" s="24">
        <f>AVERAGE(U79:U88)</f>
        <v>3.4869999999999992</v>
      </c>
    </row>
    <row r="91" spans="7:21" x14ac:dyDescent="0.25">
      <c r="G91" s="21" t="s">
        <v>22</v>
      </c>
      <c r="H91" s="24">
        <f>(STDEV(H79:H88))/(SQRT(COUNT(H79:H88)))</f>
        <v>0.63686986286228486</v>
      </c>
      <c r="I91" s="24">
        <f>(STDEV(I79:I88))/(SQRT(COUNT(I79:I88)))</f>
        <v>0.4226988683842593</v>
      </c>
      <c r="S91" s="21" t="s">
        <v>22</v>
      </c>
      <c r="T91" s="24">
        <f>(STDEV(T79:T88))/(SQRT(COUNT(T79:T88)))</f>
        <v>1.1494607431313177</v>
      </c>
      <c r="U91" s="24">
        <f>(STDEV(U79:U88))/(SQRT(COUNT(U79:U88)))</f>
        <v>0.27451796136339035</v>
      </c>
    </row>
    <row r="93" spans="7:21" x14ac:dyDescent="0.25">
      <c r="G93" s="26" t="s">
        <v>24</v>
      </c>
      <c r="H93" s="27"/>
      <c r="I93" s="27"/>
      <c r="S93" s="26" t="s">
        <v>24</v>
      </c>
      <c r="T93" s="27"/>
      <c r="U93" s="27"/>
    </row>
    <row r="94" spans="7:21" x14ac:dyDescent="0.25">
      <c r="G94" s="26" t="s">
        <v>25</v>
      </c>
      <c r="H94" s="27" t="s">
        <v>840</v>
      </c>
      <c r="I94" s="27"/>
      <c r="S94" s="26" t="s">
        <v>25</v>
      </c>
      <c r="T94" s="27" t="s">
        <v>838</v>
      </c>
      <c r="U94" s="27"/>
    </row>
    <row r="95" spans="7:21" x14ac:dyDescent="0.25">
      <c r="G95" t="s">
        <v>26</v>
      </c>
      <c r="H95" t="s">
        <v>841</v>
      </c>
      <c r="S95" t="s">
        <v>26</v>
      </c>
      <c r="T95" t="s">
        <v>839</v>
      </c>
    </row>
  </sheetData>
  <mergeCells count="1">
    <mergeCell ref="B2:G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95"/>
  <sheetViews>
    <sheetView zoomScale="90" zoomScaleNormal="90" workbookViewId="0">
      <selection activeCell="D1" sqref="D1"/>
    </sheetView>
  </sheetViews>
  <sheetFormatPr defaultRowHeight="15" x14ac:dyDescent="0.25"/>
  <cols>
    <col min="1" max="1" width="28.85546875" bestFit="1" customWidth="1"/>
    <col min="2" max="2" width="20" bestFit="1" customWidth="1"/>
    <col min="3" max="3" width="18.85546875" bestFit="1" customWidth="1"/>
    <col min="4" max="4" width="17.42578125" bestFit="1" customWidth="1"/>
    <col min="5" max="5" width="17" bestFit="1" customWidth="1"/>
    <col min="7" max="7" width="28.85546875" bestFit="1" customWidth="1"/>
    <col min="8" max="8" width="21.5703125" bestFit="1" customWidth="1"/>
    <col min="9" max="9" width="18.85546875" bestFit="1"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s>
  <sheetData>
    <row r="1" spans="1:20" ht="17.25" x14ac:dyDescent="0.25">
      <c r="A1" s="1" t="s">
        <v>0</v>
      </c>
      <c r="B1" s="2" t="s">
        <v>1040</v>
      </c>
      <c r="C1" s="2"/>
      <c r="D1" s="2" t="s">
        <v>1071</v>
      </c>
      <c r="E1" s="2"/>
      <c r="F1" s="3"/>
      <c r="G1" s="4"/>
    </row>
    <row r="2" spans="1:20" x14ac:dyDescent="0.25">
      <c r="A2" s="5" t="s">
        <v>1</v>
      </c>
      <c r="B2" s="41" t="s">
        <v>1048</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A7" s="45"/>
      <c r="B7" s="45"/>
      <c r="C7" s="45"/>
      <c r="D7" s="46"/>
      <c r="E7" s="47"/>
    </row>
    <row r="8" spans="1:20" x14ac:dyDescent="0.25">
      <c r="A8" s="45"/>
      <c r="B8" s="45"/>
      <c r="C8" s="45"/>
      <c r="D8" s="46"/>
      <c r="E8" s="47"/>
      <c r="G8" s="10" t="s">
        <v>2</v>
      </c>
      <c r="H8" s="11" t="s">
        <v>842</v>
      </c>
      <c r="K8" s="10" t="s">
        <v>2</v>
      </c>
      <c r="L8" s="11" t="s">
        <v>842</v>
      </c>
      <c r="O8" s="10" t="s">
        <v>2</v>
      </c>
      <c r="P8" s="11" t="s">
        <v>842</v>
      </c>
      <c r="S8" s="10" t="s">
        <v>2</v>
      </c>
      <c r="T8" s="11" t="s">
        <v>842</v>
      </c>
    </row>
    <row r="9" spans="1:20" x14ac:dyDescent="0.25">
      <c r="A9" s="45"/>
      <c r="B9" s="45"/>
      <c r="C9" s="45"/>
      <c r="D9" s="46"/>
      <c r="E9" s="47"/>
      <c r="G9" s="10" t="s">
        <v>3</v>
      </c>
      <c r="H9" s="11" t="s">
        <v>564</v>
      </c>
      <c r="K9" s="10" t="s">
        <v>3</v>
      </c>
      <c r="L9" s="11" t="s">
        <v>843</v>
      </c>
      <c r="O9" s="10" t="s">
        <v>3</v>
      </c>
      <c r="P9" s="11" t="s">
        <v>843</v>
      </c>
      <c r="S9" s="10" t="s">
        <v>3</v>
      </c>
      <c r="T9" s="11" t="s">
        <v>843</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67</v>
      </c>
      <c r="K11" s="13" t="s">
        <v>6</v>
      </c>
      <c r="L11" s="15">
        <v>56</v>
      </c>
      <c r="O11" s="13" t="s">
        <v>6</v>
      </c>
      <c r="P11" s="15">
        <v>65</v>
      </c>
      <c r="S11" s="13" t="s">
        <v>6</v>
      </c>
      <c r="T11" s="15">
        <v>75</v>
      </c>
    </row>
    <row r="12" spans="1:20" x14ac:dyDescent="0.25">
      <c r="A12" s="45"/>
      <c r="B12" s="46"/>
      <c r="C12" s="45"/>
      <c r="D12" s="46"/>
      <c r="E12" s="47"/>
      <c r="G12" s="13" t="s">
        <v>8</v>
      </c>
      <c r="H12" s="15">
        <v>0.48</v>
      </c>
      <c r="K12" s="13" t="s">
        <v>8</v>
      </c>
      <c r="L12" s="15">
        <v>0.42</v>
      </c>
      <c r="O12" s="13" t="s">
        <v>8</v>
      </c>
      <c r="P12" s="15">
        <v>0.46</v>
      </c>
      <c r="S12" s="13" t="s">
        <v>8</v>
      </c>
      <c r="T12" s="15">
        <v>0.52</v>
      </c>
    </row>
    <row r="13" spans="1:20" x14ac:dyDescent="0.25">
      <c r="A13" s="45"/>
      <c r="B13" s="45"/>
      <c r="C13" s="45"/>
      <c r="D13" s="46"/>
      <c r="E13" s="47"/>
      <c r="G13" s="13" t="s">
        <v>10</v>
      </c>
      <c r="H13" s="15">
        <v>17.87</v>
      </c>
      <c r="K13" s="13" t="s">
        <v>10</v>
      </c>
      <c r="L13" s="15">
        <v>16.84</v>
      </c>
      <c r="O13" s="13" t="s">
        <v>10</v>
      </c>
      <c r="P13" s="15">
        <v>16.7</v>
      </c>
      <c r="S13" s="13" t="s">
        <v>10</v>
      </c>
      <c r="T13" s="15">
        <v>16.850000000000001</v>
      </c>
    </row>
    <row r="14" spans="1:20" x14ac:dyDescent="0.25">
      <c r="A14" s="45"/>
      <c r="B14" s="47"/>
      <c r="C14" s="45"/>
      <c r="D14" s="46"/>
      <c r="E14" s="47"/>
      <c r="G14" s="13" t="s">
        <v>12</v>
      </c>
      <c r="H14" s="15">
        <v>345</v>
      </c>
      <c r="K14" s="13" t="s">
        <v>12</v>
      </c>
      <c r="L14" s="15">
        <v>264</v>
      </c>
      <c r="O14" s="13" t="s">
        <v>12</v>
      </c>
      <c r="P14" s="15">
        <v>185</v>
      </c>
      <c r="S14" s="13" t="s">
        <v>12</v>
      </c>
      <c r="T14" s="15">
        <v>965</v>
      </c>
    </row>
    <row r="15" spans="1:20" x14ac:dyDescent="0.25">
      <c r="A15" s="45"/>
      <c r="B15" s="48"/>
      <c r="C15" s="45"/>
      <c r="D15" s="46"/>
      <c r="E15" s="47"/>
      <c r="G15" s="13" t="s">
        <v>14</v>
      </c>
      <c r="H15" s="15">
        <v>732</v>
      </c>
      <c r="K15" s="13" t="s">
        <v>14</v>
      </c>
      <c r="L15" s="15">
        <v>1045</v>
      </c>
      <c r="O15" s="13" t="s">
        <v>14</v>
      </c>
      <c r="P15" s="15">
        <v>1603</v>
      </c>
      <c r="S15" s="13" t="s">
        <v>14</v>
      </c>
      <c r="T15" s="15">
        <v>2246</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-34.21</v>
      </c>
      <c r="I19" s="24">
        <v>3.57</v>
      </c>
      <c r="K19" s="21">
        <v>1</v>
      </c>
      <c r="L19" s="24">
        <v>-29.59</v>
      </c>
      <c r="M19" s="24">
        <v>3.39</v>
      </c>
      <c r="O19" s="21">
        <v>1</v>
      </c>
      <c r="P19" s="24">
        <v>-31.17</v>
      </c>
      <c r="Q19" s="24">
        <v>3.31</v>
      </c>
      <c r="S19" s="21">
        <v>1</v>
      </c>
      <c r="T19" s="24">
        <v>-27.13</v>
      </c>
      <c r="U19" s="24">
        <v>2.4700000000000002</v>
      </c>
    </row>
    <row r="20" spans="1:21" x14ac:dyDescent="0.25">
      <c r="A20" s="45"/>
      <c r="B20" s="47"/>
      <c r="C20" s="47"/>
      <c r="D20" s="46"/>
      <c r="E20" s="47"/>
      <c r="G20" s="21">
        <v>2</v>
      </c>
      <c r="H20" s="24">
        <v>-32.07</v>
      </c>
      <c r="I20" s="24">
        <v>4.8600000000000003</v>
      </c>
      <c r="K20" s="21">
        <v>2</v>
      </c>
      <c r="L20" s="24">
        <v>-33.200000000000003</v>
      </c>
      <c r="M20" s="24">
        <v>3.52</v>
      </c>
      <c r="O20" s="21">
        <v>2</v>
      </c>
      <c r="P20" s="24">
        <v>-30.64</v>
      </c>
      <c r="Q20" s="24">
        <v>4.97</v>
      </c>
      <c r="S20" s="21">
        <v>2</v>
      </c>
      <c r="T20" s="24">
        <v>-27.88</v>
      </c>
      <c r="U20" s="24">
        <v>3.19</v>
      </c>
    </row>
    <row r="21" spans="1:21" x14ac:dyDescent="0.25">
      <c r="A21" s="45"/>
      <c r="B21" s="47"/>
      <c r="C21" s="47"/>
      <c r="D21" s="46"/>
      <c r="E21" s="47"/>
      <c r="G21" s="21">
        <v>3</v>
      </c>
      <c r="H21" s="24">
        <v>-32.14</v>
      </c>
      <c r="I21" s="24">
        <v>3.27</v>
      </c>
      <c r="K21" s="21">
        <v>3</v>
      </c>
      <c r="L21" s="24">
        <v>-25.54</v>
      </c>
      <c r="M21" s="24">
        <v>4.5999999999999996</v>
      </c>
      <c r="O21" s="21">
        <v>3</v>
      </c>
      <c r="P21" s="24">
        <v>-39.159999999999997</v>
      </c>
      <c r="Q21" s="24">
        <v>2.93</v>
      </c>
      <c r="S21" s="21">
        <v>3</v>
      </c>
      <c r="T21" s="24">
        <v>-27.73</v>
      </c>
      <c r="U21" s="24">
        <v>3.11</v>
      </c>
    </row>
    <row r="22" spans="1:21" x14ac:dyDescent="0.25">
      <c r="A22" s="45"/>
      <c r="B22" s="47"/>
      <c r="C22" s="47"/>
      <c r="D22" s="46"/>
      <c r="E22" s="47"/>
      <c r="G22" s="21">
        <v>4</v>
      </c>
      <c r="H22" s="24">
        <v>-27.15</v>
      </c>
      <c r="I22" s="24">
        <v>3.18</v>
      </c>
      <c r="K22" s="21">
        <v>4</v>
      </c>
      <c r="L22" s="24">
        <v>-35.01</v>
      </c>
      <c r="M22" s="24">
        <v>3.81</v>
      </c>
      <c r="O22" s="21">
        <v>4</v>
      </c>
      <c r="P22" s="24">
        <v>-39.26</v>
      </c>
      <c r="Q22" s="24">
        <v>2.96</v>
      </c>
      <c r="S22" s="21">
        <v>4</v>
      </c>
      <c r="T22" s="24">
        <v>-26.37</v>
      </c>
      <c r="U22" s="24">
        <v>5.36</v>
      </c>
    </row>
    <row r="23" spans="1:21" x14ac:dyDescent="0.25">
      <c r="A23" s="45"/>
      <c r="B23" s="47"/>
      <c r="C23" s="47"/>
      <c r="D23" s="46"/>
      <c r="E23" s="47"/>
      <c r="G23" s="21">
        <v>5</v>
      </c>
      <c r="H23" s="24">
        <v>-29.92</v>
      </c>
      <c r="I23" s="24">
        <v>3.59</v>
      </c>
      <c r="K23" s="21">
        <v>5</v>
      </c>
      <c r="L23" s="24">
        <v>-35.69</v>
      </c>
      <c r="M23" s="24">
        <v>3.48</v>
      </c>
      <c r="O23" s="21">
        <v>5</v>
      </c>
      <c r="P23" s="24">
        <v>-39.35</v>
      </c>
      <c r="Q23" s="24">
        <v>3.42</v>
      </c>
      <c r="S23" s="21">
        <v>5</v>
      </c>
      <c r="T23" s="24">
        <v>-29.24</v>
      </c>
      <c r="U23" s="24">
        <v>3.6</v>
      </c>
    </row>
    <row r="24" spans="1:21" x14ac:dyDescent="0.25">
      <c r="A24" s="45"/>
      <c r="B24" s="47"/>
      <c r="C24" s="47"/>
      <c r="D24" s="46"/>
      <c r="E24" s="47"/>
      <c r="G24" s="21">
        <v>6</v>
      </c>
      <c r="H24" s="24">
        <v>-24.98</v>
      </c>
      <c r="I24" s="24">
        <v>10.16</v>
      </c>
      <c r="K24" s="21">
        <v>6</v>
      </c>
      <c r="L24" s="24">
        <v>-32.950000000000003</v>
      </c>
      <c r="M24" s="24">
        <v>3</v>
      </c>
      <c r="O24" s="21">
        <v>6</v>
      </c>
      <c r="P24" s="24">
        <v>-34.11</v>
      </c>
      <c r="Q24" s="24">
        <v>2.8</v>
      </c>
      <c r="S24" s="21">
        <v>6</v>
      </c>
      <c r="T24" s="24">
        <v>-45.87</v>
      </c>
      <c r="U24" s="24">
        <v>3.74</v>
      </c>
    </row>
    <row r="25" spans="1:21" x14ac:dyDescent="0.25">
      <c r="A25" s="45"/>
      <c r="B25" s="47"/>
      <c r="C25" s="47"/>
      <c r="D25" s="46"/>
      <c r="E25" s="47"/>
      <c r="G25" s="21">
        <v>7</v>
      </c>
      <c r="H25" s="24">
        <v>-26.77</v>
      </c>
      <c r="I25" s="24">
        <v>3.88</v>
      </c>
      <c r="K25" s="21">
        <v>7</v>
      </c>
      <c r="L25" s="24">
        <v>-28.12</v>
      </c>
      <c r="M25" s="24">
        <v>8.17</v>
      </c>
      <c r="O25" s="21">
        <v>7</v>
      </c>
      <c r="P25" s="24">
        <v>-30.69</v>
      </c>
      <c r="Q25" s="24">
        <v>2.97</v>
      </c>
      <c r="S25" s="21">
        <v>7</v>
      </c>
      <c r="T25" s="24">
        <v>-37.85</v>
      </c>
      <c r="U25" s="24">
        <v>6.69</v>
      </c>
    </row>
    <row r="26" spans="1:21" x14ac:dyDescent="0.25">
      <c r="A26" s="45"/>
      <c r="B26" s="47"/>
      <c r="C26" s="47"/>
      <c r="D26" s="46"/>
      <c r="E26" s="47"/>
      <c r="G26" s="21">
        <v>8</v>
      </c>
      <c r="H26" s="24">
        <v>-31.81</v>
      </c>
      <c r="I26" s="24">
        <v>3.82</v>
      </c>
      <c r="K26" s="21">
        <v>8</v>
      </c>
      <c r="L26" s="24">
        <v>-31.01</v>
      </c>
      <c r="M26" s="24">
        <v>3.7</v>
      </c>
      <c r="O26" s="21">
        <v>8</v>
      </c>
      <c r="P26" s="24">
        <v>-31.67</v>
      </c>
      <c r="Q26" s="24">
        <v>2.78</v>
      </c>
      <c r="S26" s="21">
        <v>8</v>
      </c>
      <c r="T26" s="24">
        <v>-28.12</v>
      </c>
      <c r="U26" s="24">
        <v>4.13</v>
      </c>
    </row>
    <row r="27" spans="1:21" x14ac:dyDescent="0.25">
      <c r="A27" s="45"/>
      <c r="B27" s="47"/>
      <c r="C27" s="47"/>
      <c r="D27" s="46"/>
      <c r="E27" s="47"/>
      <c r="G27" s="21">
        <v>9</v>
      </c>
      <c r="H27" s="24">
        <v>-33.6</v>
      </c>
      <c r="I27" s="24">
        <v>6.16</v>
      </c>
      <c r="K27" s="21">
        <v>9</v>
      </c>
      <c r="L27" s="24">
        <v>-27.79</v>
      </c>
      <c r="M27" s="24">
        <v>2.92</v>
      </c>
      <c r="O27" s="21">
        <v>9</v>
      </c>
      <c r="P27" s="24">
        <v>-18.57</v>
      </c>
      <c r="Q27" s="24">
        <v>3</v>
      </c>
      <c r="S27" s="21">
        <v>9</v>
      </c>
      <c r="T27" s="24">
        <v>-29.21</v>
      </c>
      <c r="U27" s="24">
        <v>2.67</v>
      </c>
    </row>
    <row r="28" spans="1:21" x14ac:dyDescent="0.25">
      <c r="A28" s="45"/>
      <c r="B28" s="47"/>
      <c r="C28" s="47"/>
      <c r="D28" s="46"/>
      <c r="E28" s="47"/>
      <c r="G28" s="21">
        <v>10</v>
      </c>
      <c r="H28" s="24">
        <v>-32.56</v>
      </c>
      <c r="I28" s="24">
        <v>3.11</v>
      </c>
      <c r="K28" s="21">
        <v>10</v>
      </c>
      <c r="L28" s="24">
        <v>-25.38</v>
      </c>
      <c r="M28" s="24">
        <v>3.17</v>
      </c>
      <c r="O28" s="21">
        <v>10</v>
      </c>
      <c r="P28" s="24">
        <v>-31.35</v>
      </c>
      <c r="Q28" s="24">
        <v>7.14</v>
      </c>
      <c r="S28" s="21">
        <v>10</v>
      </c>
      <c r="T28" s="24">
        <v>-28.02</v>
      </c>
      <c r="U28" s="24">
        <v>2.79</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AVERAGE(H19:H29)</f>
        <v>-30.521000000000004</v>
      </c>
      <c r="I30" s="24">
        <f>AVERAGE(I19:I28)</f>
        <v>4.5599999999999996</v>
      </c>
      <c r="K30" s="21" t="s">
        <v>21</v>
      </c>
      <c r="L30" s="24">
        <f>AVERAGE(L19:L28)</f>
        <v>-30.428000000000004</v>
      </c>
      <c r="M30" s="24">
        <f>AVERAGE(M19:M28)</f>
        <v>3.9760000000000004</v>
      </c>
      <c r="O30" s="21" t="s">
        <v>21</v>
      </c>
      <c r="P30" s="24">
        <f>AVERAGE(P19:P28)</f>
        <v>-32.597000000000001</v>
      </c>
      <c r="Q30" s="24">
        <f>AVERAGE(Q19:Q28)</f>
        <v>3.6279999999999992</v>
      </c>
      <c r="S30" s="21" t="s">
        <v>21</v>
      </c>
      <c r="T30" s="24">
        <f>AVERAGE(T19:T28)</f>
        <v>-30.741999999999997</v>
      </c>
      <c r="U30" s="24">
        <f>AVERAGE(U19:U28)</f>
        <v>3.7749999999999999</v>
      </c>
    </row>
    <row r="31" spans="1:21" x14ac:dyDescent="0.25">
      <c r="A31" s="45"/>
      <c r="B31" s="49"/>
      <c r="C31" s="49"/>
      <c r="D31" s="49"/>
      <c r="E31" s="49"/>
      <c r="G31" s="21" t="s">
        <v>22</v>
      </c>
      <c r="H31" s="24">
        <f>(STDEV(H19:H28))/(SQRT(COUNT(H19:H28)))</f>
        <v>1.0023643715402766</v>
      </c>
      <c r="I31" s="24">
        <f>(STDEV(I19:I28))/(SQRT(COUNT(I19:I28)))</f>
        <v>0.68808914151196054</v>
      </c>
      <c r="K31" s="21" t="s">
        <v>22</v>
      </c>
      <c r="L31" s="24">
        <f>(STDEV(L19:L28))/(SQRT(COUNT(L19:L28)))</f>
        <v>1.1805345305317261</v>
      </c>
      <c r="M31" s="24">
        <f>(STDEV(M19:M28))/(SQRT(COUNT(M19:M28)))</f>
        <v>0.48986891670686211</v>
      </c>
      <c r="O31" s="21" t="s">
        <v>22</v>
      </c>
      <c r="P31" s="24">
        <f>(STDEV(P19:P28))/(SQRT(COUNT(P19:P28)))</f>
        <v>1.9551487866087747</v>
      </c>
      <c r="Q31" s="24">
        <f>(STDEV(Q19:Q28))/(SQRT(COUNT(Q19:Q28)))</f>
        <v>0.44026456692412758</v>
      </c>
      <c r="S31" s="21" t="s">
        <v>22</v>
      </c>
      <c r="T31" s="24">
        <f>(STDEV(T19:T28))/(SQRT(COUNT(T19:T28)))</f>
        <v>1.9655119774077647</v>
      </c>
      <c r="U31" s="24">
        <f>(STDEV(U19:U28))/(SQRT(COUNT(U19:U28)))</f>
        <v>0.41960364896199615</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846</v>
      </c>
      <c r="I34" s="27"/>
      <c r="K34" s="26" t="s">
        <v>25</v>
      </c>
      <c r="L34" s="27" t="s">
        <v>854</v>
      </c>
      <c r="M34" s="27"/>
      <c r="O34" s="26" t="s">
        <v>25</v>
      </c>
      <c r="P34" s="27" t="s">
        <v>848</v>
      </c>
      <c r="Q34" s="27"/>
      <c r="S34" s="26" t="s">
        <v>25</v>
      </c>
      <c r="T34" s="27" t="s">
        <v>844</v>
      </c>
      <c r="U34" s="27"/>
    </row>
    <row r="35" spans="1:21" x14ac:dyDescent="0.25">
      <c r="A35" s="45"/>
      <c r="B35" s="45"/>
      <c r="C35" s="45"/>
      <c r="D35" s="46"/>
      <c r="E35" s="47"/>
      <c r="G35" t="s">
        <v>26</v>
      </c>
      <c r="H35" t="s">
        <v>847</v>
      </c>
      <c r="K35" t="s">
        <v>26</v>
      </c>
      <c r="L35" t="s">
        <v>855</v>
      </c>
      <c r="O35" t="s">
        <v>26</v>
      </c>
      <c r="P35" t="s">
        <v>849</v>
      </c>
      <c r="S35" t="s">
        <v>26</v>
      </c>
      <c r="T35" t="s">
        <v>845</v>
      </c>
    </row>
    <row r="36" spans="1:21" x14ac:dyDescent="0.25">
      <c r="A36" s="45"/>
      <c r="B36" s="45"/>
      <c r="C36" s="45"/>
      <c r="D36" s="46"/>
      <c r="E36" s="47"/>
    </row>
    <row r="38" spans="1:21" x14ac:dyDescent="0.25">
      <c r="G38" s="10" t="s">
        <v>2</v>
      </c>
      <c r="H38" s="11" t="s">
        <v>842</v>
      </c>
      <c r="K38" s="10" t="s">
        <v>2</v>
      </c>
      <c r="L38" s="11" t="s">
        <v>842</v>
      </c>
      <c r="O38" s="10" t="s">
        <v>2</v>
      </c>
      <c r="P38" s="11" t="s">
        <v>842</v>
      </c>
      <c r="S38" s="10" t="s">
        <v>2</v>
      </c>
      <c r="T38" s="11" t="s">
        <v>842</v>
      </c>
    </row>
    <row r="39" spans="1:21" x14ac:dyDescent="0.25">
      <c r="G39" s="10" t="s">
        <v>3</v>
      </c>
      <c r="H39" s="11" t="s">
        <v>564</v>
      </c>
      <c r="K39" s="10" t="s">
        <v>3</v>
      </c>
      <c r="L39" s="11" t="s">
        <v>843</v>
      </c>
      <c r="O39" s="10" t="s">
        <v>3</v>
      </c>
      <c r="P39" s="11" t="s">
        <v>843</v>
      </c>
      <c r="S39" s="10" t="s">
        <v>3</v>
      </c>
      <c r="T39" s="11" t="s">
        <v>843</v>
      </c>
    </row>
    <row r="40" spans="1:21" x14ac:dyDescent="0.25">
      <c r="G40" s="13" t="s">
        <v>4</v>
      </c>
      <c r="H40" s="13"/>
      <c r="K40" s="13" t="s">
        <v>4</v>
      </c>
      <c r="L40" s="13"/>
      <c r="O40" s="13" t="s">
        <v>4</v>
      </c>
      <c r="P40" s="13"/>
      <c r="S40" s="13" t="s">
        <v>4</v>
      </c>
      <c r="T40" s="13"/>
    </row>
    <row r="41" spans="1:21" x14ac:dyDescent="0.25">
      <c r="G41" s="13" t="s">
        <v>6</v>
      </c>
      <c r="H41" s="15">
        <v>62</v>
      </c>
      <c r="K41" s="13" t="s">
        <v>6</v>
      </c>
      <c r="L41" s="15">
        <v>56</v>
      </c>
      <c r="O41" s="13" t="s">
        <v>6</v>
      </c>
      <c r="P41" s="15">
        <v>67</v>
      </c>
      <c r="S41" s="13" t="s">
        <v>6</v>
      </c>
      <c r="T41" s="15">
        <v>70</v>
      </c>
    </row>
    <row r="42" spans="1:21" x14ac:dyDescent="0.25">
      <c r="G42" s="13" t="s">
        <v>8</v>
      </c>
      <c r="H42" s="15">
        <v>0.45</v>
      </c>
      <c r="K42" s="13" t="s">
        <v>8</v>
      </c>
      <c r="L42" s="15">
        <v>0.42</v>
      </c>
      <c r="O42" s="13" t="s">
        <v>8</v>
      </c>
      <c r="P42" s="15">
        <v>0.48</v>
      </c>
      <c r="S42" s="13" t="s">
        <v>8</v>
      </c>
      <c r="T42" s="15">
        <v>0.49</v>
      </c>
    </row>
    <row r="43" spans="1:21" x14ac:dyDescent="0.25">
      <c r="G43" s="13" t="s">
        <v>10</v>
      </c>
      <c r="H43" s="15">
        <v>16.54</v>
      </c>
      <c r="K43" s="13" t="s">
        <v>10</v>
      </c>
      <c r="L43" s="15">
        <v>16.79</v>
      </c>
      <c r="O43" s="13" t="s">
        <v>10</v>
      </c>
      <c r="P43" s="15">
        <v>16.84</v>
      </c>
      <c r="S43" s="13" t="s">
        <v>10</v>
      </c>
      <c r="T43" s="15">
        <v>16.649999999999999</v>
      </c>
    </row>
    <row r="44" spans="1:21" x14ac:dyDescent="0.25">
      <c r="G44" s="13" t="s">
        <v>12</v>
      </c>
      <c r="H44" s="15">
        <v>332</v>
      </c>
      <c r="K44" s="13" t="s">
        <v>12</v>
      </c>
      <c r="L44" s="15">
        <v>530</v>
      </c>
      <c r="O44" s="13" t="s">
        <v>12</v>
      </c>
      <c r="P44" s="15">
        <v>124</v>
      </c>
      <c r="S44" s="13" t="s">
        <v>12</v>
      </c>
      <c r="T44" s="15">
        <v>686</v>
      </c>
    </row>
    <row r="45" spans="1:21" x14ac:dyDescent="0.25">
      <c r="G45" s="13" t="s">
        <v>14</v>
      </c>
      <c r="H45" s="15">
        <v>995</v>
      </c>
      <c r="K45" s="13" t="s">
        <v>14</v>
      </c>
      <c r="L45" s="15">
        <v>1094</v>
      </c>
      <c r="O45" s="13" t="s">
        <v>14</v>
      </c>
      <c r="P45" s="15">
        <v>1076</v>
      </c>
      <c r="S45" s="13" t="s">
        <v>14</v>
      </c>
      <c r="T45" s="15">
        <v>1473</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-31.98</v>
      </c>
      <c r="I49" s="24">
        <v>3.93</v>
      </c>
      <c r="K49" s="21">
        <v>1</v>
      </c>
      <c r="L49" s="24">
        <v>-29.04</v>
      </c>
      <c r="M49" s="24">
        <v>3</v>
      </c>
      <c r="O49" s="21">
        <v>1</v>
      </c>
      <c r="P49" s="24">
        <v>-28.58</v>
      </c>
      <c r="Q49" s="24">
        <v>2.82</v>
      </c>
      <c r="S49" s="21">
        <v>1</v>
      </c>
      <c r="T49" s="24">
        <v>-28.06</v>
      </c>
      <c r="U49" s="24">
        <v>2.84</v>
      </c>
    </row>
    <row r="50" spans="7:21" x14ac:dyDescent="0.25">
      <c r="G50" s="21">
        <v>2</v>
      </c>
      <c r="H50" s="24">
        <v>-28.51</v>
      </c>
      <c r="I50" s="24">
        <v>3.5</v>
      </c>
      <c r="K50" s="21">
        <v>2</v>
      </c>
      <c r="L50" s="24">
        <v>-27.15</v>
      </c>
      <c r="M50" s="24">
        <v>3.22</v>
      </c>
      <c r="O50" s="21">
        <v>2</v>
      </c>
      <c r="P50" s="24">
        <v>-31.02</v>
      </c>
      <c r="Q50" s="24">
        <v>2.86</v>
      </c>
      <c r="S50" s="21">
        <v>2</v>
      </c>
      <c r="T50" s="24">
        <v>-37.21</v>
      </c>
      <c r="U50" s="24">
        <v>2.61</v>
      </c>
    </row>
    <row r="51" spans="7:21" x14ac:dyDescent="0.25">
      <c r="G51" s="21">
        <v>3</v>
      </c>
      <c r="H51" s="24">
        <v>-29.2</v>
      </c>
      <c r="I51" s="24">
        <v>3.55</v>
      </c>
      <c r="K51" s="21">
        <v>3</v>
      </c>
      <c r="L51" s="24">
        <v>-30.57</v>
      </c>
      <c r="M51" s="24">
        <v>6.43</v>
      </c>
      <c r="O51" s="21">
        <v>3</v>
      </c>
      <c r="P51" s="24">
        <v>-31.8</v>
      </c>
      <c r="Q51" s="24">
        <v>2.66</v>
      </c>
      <c r="S51" s="21">
        <v>3</v>
      </c>
      <c r="T51" s="24">
        <v>-39.19</v>
      </c>
      <c r="U51" s="24">
        <v>3.01</v>
      </c>
    </row>
    <row r="52" spans="7:21" x14ac:dyDescent="0.25">
      <c r="G52" s="21">
        <v>4</v>
      </c>
      <c r="H52" s="24">
        <v>-27.66</v>
      </c>
      <c r="I52" s="24">
        <v>4</v>
      </c>
      <c r="K52" s="21">
        <v>4</v>
      </c>
      <c r="L52" s="24">
        <v>-33.31</v>
      </c>
      <c r="M52" s="24">
        <v>4</v>
      </c>
      <c r="O52" s="21">
        <v>4</v>
      </c>
      <c r="P52" s="24">
        <v>-31.97</v>
      </c>
      <c r="Q52" s="24">
        <v>2.8</v>
      </c>
      <c r="S52" s="21">
        <v>4</v>
      </c>
      <c r="T52" s="24">
        <v>-38.909999999999997</v>
      </c>
      <c r="U52" s="24">
        <v>4.53</v>
      </c>
    </row>
    <row r="53" spans="7:21" x14ac:dyDescent="0.25">
      <c r="G53" s="21">
        <v>5</v>
      </c>
      <c r="H53" s="24">
        <v>-27.71</v>
      </c>
      <c r="I53" s="24">
        <v>3.23</v>
      </c>
      <c r="K53" s="21">
        <v>5</v>
      </c>
      <c r="L53" s="24">
        <v>-26.46</v>
      </c>
      <c r="M53" s="24">
        <v>3.13</v>
      </c>
      <c r="O53" s="21">
        <v>5</v>
      </c>
      <c r="P53" s="24">
        <v>-33.520000000000003</v>
      </c>
      <c r="Q53" s="24">
        <v>5.17</v>
      </c>
      <c r="S53" s="21">
        <v>5</v>
      </c>
      <c r="T53" s="24">
        <v>-35.99</v>
      </c>
      <c r="U53" s="24">
        <v>2.54</v>
      </c>
    </row>
    <row r="54" spans="7:21" x14ac:dyDescent="0.25">
      <c r="G54" s="21">
        <v>6</v>
      </c>
      <c r="H54" s="24">
        <v>-28.06</v>
      </c>
      <c r="I54" s="24">
        <v>3.58</v>
      </c>
      <c r="K54" s="21">
        <v>6</v>
      </c>
      <c r="L54" s="24">
        <v>-31.18</v>
      </c>
      <c r="M54" s="24">
        <v>3.23</v>
      </c>
      <c r="O54" s="21">
        <v>6</v>
      </c>
      <c r="P54" s="24">
        <v>-30.99</v>
      </c>
      <c r="Q54" s="24">
        <v>2.74</v>
      </c>
      <c r="S54" s="21">
        <v>6</v>
      </c>
      <c r="T54" s="24">
        <v>-34.54</v>
      </c>
      <c r="U54" s="24">
        <v>5.36</v>
      </c>
    </row>
    <row r="55" spans="7:21" x14ac:dyDescent="0.25">
      <c r="G55" s="21">
        <v>7</v>
      </c>
      <c r="H55" s="24">
        <v>-32.18</v>
      </c>
      <c r="I55" s="24">
        <v>3.69</v>
      </c>
      <c r="K55" s="21">
        <v>7</v>
      </c>
      <c r="L55" s="24">
        <v>-26.33</v>
      </c>
      <c r="M55" s="24">
        <v>3.22</v>
      </c>
      <c r="O55" s="21">
        <v>7</v>
      </c>
      <c r="P55" s="24">
        <v>-32.58</v>
      </c>
      <c r="Q55" s="24">
        <v>2.81</v>
      </c>
      <c r="S55" s="21">
        <v>7</v>
      </c>
      <c r="T55" s="24">
        <v>-41.41</v>
      </c>
      <c r="U55" s="24">
        <v>6.89</v>
      </c>
    </row>
    <row r="56" spans="7:21" x14ac:dyDescent="0.25">
      <c r="G56" s="21">
        <v>8</v>
      </c>
      <c r="H56" s="24">
        <v>-29.93</v>
      </c>
      <c r="I56" s="24">
        <v>3.89</v>
      </c>
      <c r="K56" s="21">
        <v>8</v>
      </c>
      <c r="L56" s="24">
        <v>-25.15</v>
      </c>
      <c r="M56" s="24">
        <v>6.05</v>
      </c>
      <c r="O56" s="21">
        <v>8</v>
      </c>
      <c r="P56" s="24">
        <v>-25.3</v>
      </c>
      <c r="Q56" s="24">
        <v>5.45</v>
      </c>
      <c r="S56" s="21">
        <v>8</v>
      </c>
      <c r="T56" s="24">
        <v>-24.4</v>
      </c>
      <c r="U56" s="24">
        <v>3.11</v>
      </c>
    </row>
    <row r="57" spans="7:21" x14ac:dyDescent="0.25">
      <c r="G57" s="21">
        <v>9</v>
      </c>
      <c r="H57" s="24">
        <v>-33.9</v>
      </c>
      <c r="I57" s="24">
        <v>3.73</v>
      </c>
      <c r="K57" s="21">
        <v>9</v>
      </c>
      <c r="L57" s="24">
        <v>-30.29</v>
      </c>
      <c r="M57" s="24">
        <v>2.92</v>
      </c>
      <c r="O57" s="21">
        <v>9</v>
      </c>
      <c r="P57" s="24">
        <v>-29.74</v>
      </c>
      <c r="Q57" s="24">
        <v>3.28</v>
      </c>
      <c r="S57" s="21">
        <v>9</v>
      </c>
      <c r="T57" s="24">
        <v>-29.47</v>
      </c>
      <c r="U57" s="24">
        <v>2.5499999999999998</v>
      </c>
    </row>
    <row r="58" spans="7:21" x14ac:dyDescent="0.25">
      <c r="G58" s="21">
        <v>10</v>
      </c>
      <c r="H58" s="24">
        <v>-34.93</v>
      </c>
      <c r="I58" s="24">
        <v>5.73</v>
      </c>
      <c r="K58" s="21">
        <v>10</v>
      </c>
      <c r="L58" s="24">
        <v>-29.32</v>
      </c>
      <c r="M58" s="24">
        <v>3.14</v>
      </c>
      <c r="O58" s="21">
        <v>10</v>
      </c>
      <c r="P58" s="24">
        <v>-33.5</v>
      </c>
      <c r="Q58" s="24">
        <v>4.25</v>
      </c>
      <c r="S58" s="21">
        <v>10</v>
      </c>
      <c r="T58" s="24">
        <v>-32.409999999999997</v>
      </c>
      <c r="U58" s="24">
        <v>2.6</v>
      </c>
    </row>
    <row r="59" spans="7:21" x14ac:dyDescent="0.25">
      <c r="G59" s="21"/>
      <c r="H59" s="25"/>
      <c r="I59" s="25"/>
      <c r="K59" s="21"/>
      <c r="L59" s="25"/>
      <c r="M59" s="25"/>
      <c r="O59" s="21"/>
      <c r="P59" s="25"/>
      <c r="Q59" s="25"/>
      <c r="S59" s="21"/>
      <c r="T59" s="25"/>
      <c r="U59" s="25"/>
    </row>
    <row r="60" spans="7:21" x14ac:dyDescent="0.25">
      <c r="G60" s="21" t="s">
        <v>21</v>
      </c>
      <c r="H60" s="24">
        <f>AVERAGE(H49:H58)</f>
        <v>-30.405999999999999</v>
      </c>
      <c r="I60" s="24">
        <f>AVERAGE(I49:I58)</f>
        <v>3.883</v>
      </c>
      <c r="K60" s="21" t="s">
        <v>21</v>
      </c>
      <c r="L60" s="24">
        <f>AVERAGE(L49:L58)</f>
        <v>-28.880000000000003</v>
      </c>
      <c r="M60" s="24">
        <f>AVERAGE(M49:M58)</f>
        <v>3.8339999999999996</v>
      </c>
      <c r="O60" s="21" t="s">
        <v>21</v>
      </c>
      <c r="P60" s="24">
        <f>AVERAGE(P49:P58)</f>
        <v>-30.9</v>
      </c>
      <c r="Q60" s="24">
        <f>AVERAGE(Q49:Q58)</f>
        <v>3.4840000000000004</v>
      </c>
      <c r="S60" s="21" t="s">
        <v>21</v>
      </c>
      <c r="T60" s="24">
        <f>AVERAGE(T49:T58)</f>
        <v>-34.158999999999992</v>
      </c>
      <c r="U60" s="24">
        <f>AVERAGE(U49:U58)</f>
        <v>3.6040000000000001</v>
      </c>
    </row>
    <row r="61" spans="7:21" x14ac:dyDescent="0.25">
      <c r="G61" s="21" t="s">
        <v>22</v>
      </c>
      <c r="H61" s="24">
        <f>(STDEV(H49:H58))/(SQRT(COUNT(H49:H58)))</f>
        <v>0.84253348103601566</v>
      </c>
      <c r="I61" s="24">
        <f>(STDEV(I49:I58))/(SQRT(COUNT(I49:I58)))</f>
        <v>0.21765952004602748</v>
      </c>
      <c r="K61" s="21" t="s">
        <v>22</v>
      </c>
      <c r="L61" s="24">
        <f>(STDEV(L49:L58))/(SQRT(COUNT(L49:L58)))</f>
        <v>0.81132949875839944</v>
      </c>
      <c r="M61" s="24">
        <f>(STDEV(M49:M58))/(SQRT(COUNT(M49:M58)))</f>
        <v>0.41237038367629325</v>
      </c>
      <c r="O61" s="21" t="s">
        <v>22</v>
      </c>
      <c r="P61" s="24">
        <f>(STDEV(P49:P58))/(SQRT(COUNT(P49:P58)))</f>
        <v>0.79240982662592807</v>
      </c>
      <c r="Q61" s="24">
        <f>(STDEV(Q49:Q58))/(SQRT(COUNT(Q49:Q58)))</f>
        <v>0.33864173136549741</v>
      </c>
      <c r="S61" s="21" t="s">
        <v>22</v>
      </c>
      <c r="T61" s="24">
        <f>(STDEV(T49:T58))/(SQRT(COUNT(T49:T58)))</f>
        <v>1.7344480069719459</v>
      </c>
      <c r="U61" s="24">
        <f>(STDEV(U49:U58))/(SQRT(COUNT(U49:U58)))</f>
        <v>0.47326807061819254</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852</v>
      </c>
      <c r="I64" s="27"/>
      <c r="K64" s="26" t="s">
        <v>25</v>
      </c>
      <c r="L64" s="27" t="s">
        <v>860</v>
      </c>
      <c r="M64" s="27"/>
      <c r="O64" s="26" t="s">
        <v>25</v>
      </c>
      <c r="P64" s="27" t="s">
        <v>856</v>
      </c>
      <c r="Q64" s="27"/>
      <c r="S64" s="26" t="s">
        <v>25</v>
      </c>
      <c r="T64" s="27" t="s">
        <v>850</v>
      </c>
      <c r="U64" s="27"/>
    </row>
    <row r="65" spans="7:21" x14ac:dyDescent="0.25">
      <c r="G65" t="s">
        <v>26</v>
      </c>
      <c r="H65" t="s">
        <v>853</v>
      </c>
      <c r="K65" t="s">
        <v>26</v>
      </c>
      <c r="L65" t="s">
        <v>861</v>
      </c>
      <c r="O65" t="s">
        <v>26</v>
      </c>
      <c r="P65" t="s">
        <v>857</v>
      </c>
      <c r="S65" t="s">
        <v>26</v>
      </c>
      <c r="T65" t="s">
        <v>851</v>
      </c>
    </row>
    <row r="67" spans="7:21" x14ac:dyDescent="0.25">
      <c r="K67" s="10" t="s">
        <v>2</v>
      </c>
      <c r="L67" s="11" t="s">
        <v>842</v>
      </c>
    </row>
    <row r="68" spans="7:21" x14ac:dyDescent="0.25">
      <c r="K68" s="10" t="s">
        <v>3</v>
      </c>
      <c r="L68" s="11" t="s">
        <v>843</v>
      </c>
      <c r="O68" s="10" t="s">
        <v>2</v>
      </c>
      <c r="P68" s="11" t="s">
        <v>842</v>
      </c>
      <c r="S68" s="10" t="s">
        <v>2</v>
      </c>
      <c r="T68" s="11" t="s">
        <v>842</v>
      </c>
    </row>
    <row r="69" spans="7:21" x14ac:dyDescent="0.25">
      <c r="K69" s="13" t="s">
        <v>4</v>
      </c>
      <c r="L69" s="13"/>
      <c r="O69" s="10" t="s">
        <v>3</v>
      </c>
      <c r="P69" s="11" t="s">
        <v>843</v>
      </c>
      <c r="S69" s="10" t="s">
        <v>3</v>
      </c>
      <c r="T69" s="11" t="s">
        <v>843</v>
      </c>
    </row>
    <row r="70" spans="7:21" x14ac:dyDescent="0.25">
      <c r="K70" s="13" t="s">
        <v>6</v>
      </c>
      <c r="L70" s="15">
        <v>57</v>
      </c>
      <c r="O70" s="13" t="s">
        <v>4</v>
      </c>
      <c r="P70" s="13"/>
      <c r="S70" s="13" t="s">
        <v>4</v>
      </c>
      <c r="T70" s="13"/>
    </row>
    <row r="71" spans="7:21" x14ac:dyDescent="0.25">
      <c r="K71" s="13" t="s">
        <v>8</v>
      </c>
      <c r="L71" s="15">
        <v>0.42</v>
      </c>
      <c r="O71" s="13" t="s">
        <v>6</v>
      </c>
      <c r="P71" s="15">
        <v>64</v>
      </c>
      <c r="S71" s="13" t="s">
        <v>6</v>
      </c>
      <c r="T71" s="15">
        <v>75</v>
      </c>
    </row>
    <row r="72" spans="7:21" x14ac:dyDescent="0.25">
      <c r="K72" s="13" t="s">
        <v>10</v>
      </c>
      <c r="L72" s="15">
        <v>16.690000000000001</v>
      </c>
      <c r="O72" s="13" t="s">
        <v>8</v>
      </c>
      <c r="P72" s="15">
        <v>0.46</v>
      </c>
      <c r="S72" s="13" t="s">
        <v>8</v>
      </c>
      <c r="T72" s="15">
        <v>0.52</v>
      </c>
    </row>
    <row r="73" spans="7:21" x14ac:dyDescent="0.25">
      <c r="K73" s="13" t="s">
        <v>12</v>
      </c>
      <c r="L73" s="15">
        <v>381</v>
      </c>
      <c r="O73" s="13" t="s">
        <v>10</v>
      </c>
      <c r="P73" s="15">
        <v>16.72</v>
      </c>
      <c r="S73" s="13" t="s">
        <v>10</v>
      </c>
      <c r="T73" s="15">
        <v>16.78</v>
      </c>
    </row>
    <row r="74" spans="7:21" x14ac:dyDescent="0.25">
      <c r="K74" s="13" t="s">
        <v>14</v>
      </c>
      <c r="L74" s="15">
        <v>1207</v>
      </c>
      <c r="O74" s="13" t="s">
        <v>12</v>
      </c>
      <c r="P74" s="15">
        <v>85</v>
      </c>
      <c r="S74" s="13" t="s">
        <v>12</v>
      </c>
      <c r="T74" s="15">
        <v>430</v>
      </c>
    </row>
    <row r="75" spans="7:21" x14ac:dyDescent="0.25">
      <c r="O75" s="13" t="s">
        <v>14</v>
      </c>
      <c r="P75" s="15">
        <v>1109</v>
      </c>
      <c r="S75" s="13" t="s">
        <v>14</v>
      </c>
      <c r="T75" s="15">
        <v>1471</v>
      </c>
    </row>
    <row r="77" spans="7:21" x14ac:dyDescent="0.25">
      <c r="K77" s="21" t="s">
        <v>15</v>
      </c>
      <c r="L77" s="21" t="s">
        <v>19</v>
      </c>
      <c r="M77" s="21" t="s">
        <v>20</v>
      </c>
    </row>
    <row r="78" spans="7:21" x14ac:dyDescent="0.25">
      <c r="K78" s="21">
        <v>1</v>
      </c>
      <c r="L78" s="24">
        <v>-33.72</v>
      </c>
      <c r="M78" s="24">
        <v>3.18</v>
      </c>
      <c r="O78" s="21" t="s">
        <v>15</v>
      </c>
      <c r="P78" s="21" t="s">
        <v>19</v>
      </c>
      <c r="Q78" s="21" t="s">
        <v>20</v>
      </c>
      <c r="S78" s="21" t="s">
        <v>15</v>
      </c>
      <c r="T78" s="21" t="s">
        <v>19</v>
      </c>
      <c r="U78" s="21" t="s">
        <v>20</v>
      </c>
    </row>
    <row r="79" spans="7:21" x14ac:dyDescent="0.25">
      <c r="K79" s="21">
        <v>2</v>
      </c>
      <c r="L79" s="24">
        <v>-29.65</v>
      </c>
      <c r="M79" s="24">
        <v>2.99</v>
      </c>
      <c r="O79" s="21">
        <v>1</v>
      </c>
      <c r="P79" s="24">
        <v>-28.37</v>
      </c>
      <c r="Q79" s="24">
        <v>6.57</v>
      </c>
      <c r="S79" s="21">
        <v>1</v>
      </c>
      <c r="T79" s="24">
        <v>-35.729999999999997</v>
      </c>
      <c r="U79" s="24">
        <v>2.46</v>
      </c>
    </row>
    <row r="80" spans="7:21" x14ac:dyDescent="0.25">
      <c r="K80" s="21">
        <v>3</v>
      </c>
      <c r="L80" s="24">
        <v>-29.33</v>
      </c>
      <c r="M80" s="24">
        <v>2.86</v>
      </c>
      <c r="O80" s="21">
        <v>2</v>
      </c>
      <c r="P80" s="24">
        <v>-25.73</v>
      </c>
      <c r="Q80" s="24">
        <v>5.07</v>
      </c>
      <c r="S80" s="21">
        <v>2</v>
      </c>
      <c r="T80" s="24">
        <v>-32.72</v>
      </c>
      <c r="U80" s="24">
        <v>2.44</v>
      </c>
    </row>
    <row r="81" spans="11:21" x14ac:dyDescent="0.25">
      <c r="K81" s="21">
        <v>4</v>
      </c>
      <c r="L81" s="24">
        <v>-33.31</v>
      </c>
      <c r="M81" s="24">
        <v>4.13</v>
      </c>
      <c r="O81" s="21">
        <v>3</v>
      </c>
      <c r="P81" s="24">
        <v>-36.71</v>
      </c>
      <c r="Q81" s="24">
        <v>3.66</v>
      </c>
      <c r="S81" s="21">
        <v>3</v>
      </c>
      <c r="T81" s="24">
        <v>-32.03</v>
      </c>
      <c r="U81" s="24">
        <v>2.5</v>
      </c>
    </row>
    <row r="82" spans="11:21" x14ac:dyDescent="0.25">
      <c r="K82" s="21">
        <v>5</v>
      </c>
      <c r="L82" s="24">
        <v>-31.83</v>
      </c>
      <c r="M82" s="24">
        <v>4.92</v>
      </c>
      <c r="O82" s="21">
        <v>4</v>
      </c>
      <c r="P82" s="24">
        <v>-38.86</v>
      </c>
      <c r="Q82" s="24">
        <v>3</v>
      </c>
      <c r="S82" s="21">
        <v>4</v>
      </c>
      <c r="T82" s="24">
        <v>-37.58</v>
      </c>
      <c r="U82" s="24">
        <v>3.91</v>
      </c>
    </row>
    <row r="83" spans="11:21" x14ac:dyDescent="0.25">
      <c r="K83" s="21">
        <v>6</v>
      </c>
      <c r="L83" s="24">
        <v>-36.06</v>
      </c>
      <c r="M83" s="24">
        <v>4.9800000000000004</v>
      </c>
      <c r="O83" s="21">
        <v>5</v>
      </c>
      <c r="P83" s="24">
        <v>-34.54</v>
      </c>
      <c r="Q83" s="24">
        <v>2.63</v>
      </c>
      <c r="S83" s="21">
        <v>5</v>
      </c>
      <c r="T83" s="24">
        <v>-38.32</v>
      </c>
      <c r="U83" s="24">
        <v>2.38</v>
      </c>
    </row>
    <row r="84" spans="11:21" x14ac:dyDescent="0.25">
      <c r="K84" s="21">
        <v>7</v>
      </c>
      <c r="L84" s="24">
        <v>-30.82</v>
      </c>
      <c r="M84" s="24">
        <v>3.12</v>
      </c>
      <c r="O84" s="21">
        <v>6</v>
      </c>
      <c r="P84" s="24">
        <v>-31.13</v>
      </c>
      <c r="Q84" s="24">
        <v>2.86</v>
      </c>
      <c r="S84" s="21">
        <v>6</v>
      </c>
      <c r="T84" s="24">
        <v>-23.65</v>
      </c>
      <c r="U84" s="24">
        <v>2.66</v>
      </c>
    </row>
    <row r="85" spans="11:21" x14ac:dyDescent="0.25">
      <c r="K85" s="21">
        <v>8</v>
      </c>
      <c r="L85" s="24">
        <v>-32.729999999999997</v>
      </c>
      <c r="M85" s="24">
        <v>3.4</v>
      </c>
      <c r="O85" s="21">
        <v>7</v>
      </c>
      <c r="P85" s="24">
        <v>-32.32</v>
      </c>
      <c r="Q85" s="24">
        <v>5.4</v>
      </c>
      <c r="S85" s="21">
        <v>7</v>
      </c>
      <c r="T85" s="24">
        <v>-35.799999999999997</v>
      </c>
      <c r="U85" s="24">
        <v>3.26</v>
      </c>
    </row>
    <row r="86" spans="11:21" x14ac:dyDescent="0.25">
      <c r="K86" s="21">
        <v>9</v>
      </c>
      <c r="L86" s="24">
        <v>-27.48</v>
      </c>
      <c r="M86" s="24">
        <v>3.86</v>
      </c>
      <c r="O86" s="21">
        <v>8</v>
      </c>
      <c r="P86" s="24">
        <v>-35.229999999999997</v>
      </c>
      <c r="Q86" s="24">
        <v>2.71</v>
      </c>
      <c r="S86" s="21">
        <v>8</v>
      </c>
      <c r="T86" s="24">
        <v>-33.28</v>
      </c>
      <c r="U86" s="24">
        <v>2.59</v>
      </c>
    </row>
    <row r="87" spans="11:21" x14ac:dyDescent="0.25">
      <c r="K87" s="21">
        <v>10</v>
      </c>
      <c r="L87" s="24">
        <v>-31.94</v>
      </c>
      <c r="M87" s="24">
        <v>4.2300000000000004</v>
      </c>
      <c r="O87" s="21">
        <v>9</v>
      </c>
      <c r="P87" s="24">
        <v>-22.64</v>
      </c>
      <c r="Q87" s="24">
        <v>2.75</v>
      </c>
      <c r="S87" s="21">
        <v>9</v>
      </c>
      <c r="T87" s="24">
        <v>-25.89</v>
      </c>
      <c r="U87" s="24">
        <v>2.2799999999999998</v>
      </c>
    </row>
    <row r="88" spans="11:21" x14ac:dyDescent="0.25">
      <c r="K88" s="21"/>
      <c r="L88" s="25"/>
      <c r="M88" s="25"/>
      <c r="O88" s="21">
        <v>10</v>
      </c>
      <c r="P88" s="24">
        <v>-25.5</v>
      </c>
      <c r="Q88" s="24">
        <v>2.79</v>
      </c>
      <c r="S88" s="21">
        <v>10</v>
      </c>
      <c r="T88" s="24">
        <v>-34.479999999999997</v>
      </c>
      <c r="U88" s="24">
        <v>2.87</v>
      </c>
    </row>
    <row r="89" spans="11:21" x14ac:dyDescent="0.25">
      <c r="K89" s="21" t="s">
        <v>21</v>
      </c>
      <c r="L89" s="24">
        <f>AVERAGE(L78:L87)</f>
        <v>-31.687000000000001</v>
      </c>
      <c r="M89" s="24">
        <f>AVERAGE(M78:M87)</f>
        <v>3.7670000000000003</v>
      </c>
      <c r="O89" s="21"/>
      <c r="P89" s="25"/>
      <c r="Q89" s="25"/>
      <c r="S89" s="21"/>
      <c r="T89" s="25"/>
      <c r="U89" s="25"/>
    </row>
    <row r="90" spans="11:21" x14ac:dyDescent="0.25">
      <c r="K90" s="21" t="s">
        <v>22</v>
      </c>
      <c r="L90" s="24">
        <f>(STDEV(L78:L87))/(SQRT(COUNT(L78:L87)))</f>
        <v>0.78328375729645039</v>
      </c>
      <c r="M90" s="24">
        <f>(STDEV(M78:M87))/(SQRT(COUNT(M78:M87)))</f>
        <v>0.2467524625566635</v>
      </c>
      <c r="O90" s="21" t="s">
        <v>21</v>
      </c>
      <c r="P90" s="24">
        <f>AVERAGE(P79:P88)</f>
        <v>-31.102999999999998</v>
      </c>
      <c r="Q90" s="24">
        <f>AVERAGE(Q79:Q88)</f>
        <v>3.7439999999999998</v>
      </c>
      <c r="S90" s="21" t="s">
        <v>21</v>
      </c>
      <c r="T90" s="24">
        <f>AVERAGE(T79:T88)</f>
        <v>-32.948</v>
      </c>
      <c r="U90" s="24">
        <f>AVERAGE(U79:U88)</f>
        <v>2.7350000000000003</v>
      </c>
    </row>
    <row r="91" spans="11:21" x14ac:dyDescent="0.25">
      <c r="O91" s="21" t="s">
        <v>22</v>
      </c>
      <c r="P91" s="24">
        <f>(STDEV(P79:P88))/(SQRT(COUNT(P79:P88)))</f>
        <v>1.7038870919818152</v>
      </c>
      <c r="Q91" s="24">
        <f>(STDEV(Q79:Q88))/(SQRT(COUNT(Q79:Q88)))</f>
        <v>0.44767597409038795</v>
      </c>
      <c r="S91" s="21" t="s">
        <v>22</v>
      </c>
      <c r="T91" s="24">
        <f>(STDEV(T79:T88))/(SQRT(COUNT(T79:T88)))</f>
        <v>1.5121998692118817</v>
      </c>
      <c r="U91" s="24">
        <f>(STDEV(U79:U88))/(SQRT(COUNT(U79:U88)))</f>
        <v>0.15818589626694884</v>
      </c>
    </row>
    <row r="92" spans="11:21" x14ac:dyDescent="0.25">
      <c r="K92" s="26" t="s">
        <v>24</v>
      </c>
      <c r="L92" s="27"/>
      <c r="M92" s="27"/>
    </row>
    <row r="93" spans="11:21" x14ac:dyDescent="0.25">
      <c r="K93" s="26" t="s">
        <v>25</v>
      </c>
      <c r="L93" s="27" t="s">
        <v>864</v>
      </c>
      <c r="M93" s="27"/>
      <c r="O93" s="26" t="s">
        <v>24</v>
      </c>
      <c r="P93" s="27"/>
      <c r="Q93" s="27"/>
      <c r="S93" s="26" t="s">
        <v>24</v>
      </c>
      <c r="T93" s="27"/>
      <c r="U93" s="27"/>
    </row>
    <row r="94" spans="11:21" x14ac:dyDescent="0.25">
      <c r="K94" t="s">
        <v>26</v>
      </c>
      <c r="L94" t="s">
        <v>865</v>
      </c>
      <c r="O94" s="26" t="s">
        <v>25</v>
      </c>
      <c r="P94" s="27" t="s">
        <v>862</v>
      </c>
      <c r="Q94" s="27"/>
      <c r="S94" s="26" t="s">
        <v>25</v>
      </c>
      <c r="T94" s="27" t="s">
        <v>858</v>
      </c>
      <c r="U94" s="27"/>
    </row>
    <row r="95" spans="11:21" x14ac:dyDescent="0.25">
      <c r="O95" t="s">
        <v>26</v>
      </c>
      <c r="P95" t="s">
        <v>863</v>
      </c>
      <c r="S95" t="s">
        <v>26</v>
      </c>
      <c r="T95" t="s">
        <v>859</v>
      </c>
    </row>
  </sheetData>
  <mergeCells count="1">
    <mergeCell ref="B2: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55"/>
  <sheetViews>
    <sheetView zoomScale="90" zoomScaleNormal="90" workbookViewId="0">
      <selection activeCell="D1" sqref="D1"/>
    </sheetView>
  </sheetViews>
  <sheetFormatPr defaultRowHeight="15" x14ac:dyDescent="0.25"/>
  <cols>
    <col min="1" max="1" width="28.85546875" bestFit="1" customWidth="1"/>
    <col min="2" max="2" width="22.7109375" bestFit="1" customWidth="1"/>
    <col min="3" max="3" width="18.85546875" bestFit="1" customWidth="1"/>
    <col min="4" max="4" width="17.42578125" bestFit="1" customWidth="1"/>
    <col min="5" max="5" width="17" bestFit="1" customWidth="1"/>
    <col min="7" max="7" width="28.85546875" bestFit="1" customWidth="1"/>
    <col min="8" max="8" width="22.85546875" bestFit="1" customWidth="1"/>
    <col min="9" max="9" width="18.85546875" bestFit="1" customWidth="1"/>
    <col min="11" max="11" width="28.85546875" bestFit="1" customWidth="1"/>
    <col min="12" max="12" width="22.85546875" bestFit="1" customWidth="1"/>
    <col min="13" max="13" width="18.85546875" bestFit="1" customWidth="1"/>
    <col min="15" max="15" width="28.85546875" bestFit="1" customWidth="1"/>
    <col min="16" max="16" width="22.85546875" bestFit="1" customWidth="1"/>
    <col min="17" max="17" width="18.85546875" bestFit="1" customWidth="1"/>
    <col min="19" max="19" width="28.85546875" bestFit="1" customWidth="1"/>
    <col min="20" max="20" width="22.85546875" bestFit="1" customWidth="1"/>
    <col min="21" max="21" width="18.85546875" bestFit="1" customWidth="1"/>
  </cols>
  <sheetData>
    <row r="1" spans="1:20" ht="17.25" x14ac:dyDescent="0.25">
      <c r="A1" s="1" t="s">
        <v>0</v>
      </c>
      <c r="B1" s="2" t="s">
        <v>1073</v>
      </c>
      <c r="C1" s="2"/>
      <c r="D1" s="2" t="s">
        <v>1071</v>
      </c>
      <c r="E1" s="2"/>
      <c r="F1" s="3"/>
      <c r="G1" s="4"/>
    </row>
    <row r="2" spans="1:20" x14ac:dyDescent="0.25">
      <c r="A2" s="5" t="s">
        <v>1</v>
      </c>
      <c r="B2" s="41" t="s">
        <v>1010</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A7" s="45"/>
      <c r="B7" s="45"/>
      <c r="C7" s="45"/>
      <c r="D7" s="46"/>
      <c r="E7" s="47"/>
    </row>
    <row r="8" spans="1:20" x14ac:dyDescent="0.25">
      <c r="A8" s="45"/>
      <c r="B8" s="45"/>
      <c r="C8" s="45"/>
      <c r="D8" s="46"/>
      <c r="E8" s="47"/>
      <c r="G8" s="10" t="s">
        <v>2</v>
      </c>
      <c r="H8" s="11" t="s">
        <v>895</v>
      </c>
      <c r="K8" s="10" t="s">
        <v>2</v>
      </c>
      <c r="L8" s="11" t="s">
        <v>895</v>
      </c>
      <c r="O8" s="10" t="s">
        <v>2</v>
      </c>
      <c r="P8" s="11" t="s">
        <v>895</v>
      </c>
      <c r="S8" s="10" t="s">
        <v>2</v>
      </c>
      <c r="T8" s="11" t="s">
        <v>895</v>
      </c>
    </row>
    <row r="9" spans="1:20" x14ac:dyDescent="0.25">
      <c r="A9" s="45"/>
      <c r="B9" s="45"/>
      <c r="C9" s="45"/>
      <c r="D9" s="46"/>
      <c r="E9" s="47"/>
      <c r="G9" s="10" t="s">
        <v>3</v>
      </c>
      <c r="H9" s="11" t="s">
        <v>897</v>
      </c>
      <c r="K9" s="10" t="s">
        <v>3</v>
      </c>
      <c r="L9" s="11" t="s">
        <v>902</v>
      </c>
      <c r="O9" s="10" t="s">
        <v>3</v>
      </c>
      <c r="P9" s="11" t="s">
        <v>905</v>
      </c>
      <c r="S9" s="10" t="s">
        <v>3</v>
      </c>
      <c r="T9" s="11" t="s">
        <v>896</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17</v>
      </c>
      <c r="K11" s="13" t="s">
        <v>6</v>
      </c>
      <c r="L11" s="15">
        <v>18</v>
      </c>
      <c r="O11" s="13" t="s">
        <v>6</v>
      </c>
      <c r="P11" s="15">
        <v>13</v>
      </c>
      <c r="S11" s="13" t="s">
        <v>6</v>
      </c>
      <c r="T11" s="15">
        <v>16</v>
      </c>
    </row>
    <row r="12" spans="1:20" x14ac:dyDescent="0.25">
      <c r="A12" s="45"/>
      <c r="B12" s="46"/>
      <c r="C12" s="45"/>
      <c r="D12" s="46"/>
      <c r="E12" s="47"/>
      <c r="G12" s="13" t="s">
        <v>8</v>
      </c>
      <c r="H12" s="15">
        <v>0.2</v>
      </c>
      <c r="K12" s="13" t="s">
        <v>8</v>
      </c>
      <c r="L12" s="15">
        <v>0.21</v>
      </c>
      <c r="O12" s="13" t="s">
        <v>8</v>
      </c>
      <c r="P12" s="15">
        <v>0.19</v>
      </c>
      <c r="S12" s="13" t="s">
        <v>8</v>
      </c>
      <c r="T12" s="15">
        <v>0.2</v>
      </c>
    </row>
    <row r="13" spans="1:20" x14ac:dyDescent="0.25">
      <c r="A13" s="45"/>
      <c r="B13" s="45"/>
      <c r="C13" s="45"/>
      <c r="D13" s="46"/>
      <c r="E13" s="47"/>
      <c r="G13" s="13" t="s">
        <v>10</v>
      </c>
      <c r="H13" s="15">
        <v>16.45</v>
      </c>
      <c r="K13" s="13" t="s">
        <v>10</v>
      </c>
      <c r="L13" s="15">
        <v>15.51</v>
      </c>
      <c r="O13" s="13" t="s">
        <v>10</v>
      </c>
      <c r="P13" s="15">
        <v>17.649999999999999</v>
      </c>
      <c r="S13" s="13" t="s">
        <v>10</v>
      </c>
      <c r="T13" s="15">
        <v>16.850000000000001</v>
      </c>
    </row>
    <row r="14" spans="1:20" x14ac:dyDescent="0.25">
      <c r="A14" s="45"/>
      <c r="B14" s="47"/>
      <c r="C14" s="45"/>
      <c r="D14" s="46"/>
      <c r="E14" s="47"/>
      <c r="G14" s="13" t="s">
        <v>12</v>
      </c>
      <c r="H14" s="15">
        <v>292</v>
      </c>
      <c r="K14" s="13" t="s">
        <v>12</v>
      </c>
      <c r="L14" s="15">
        <v>358</v>
      </c>
      <c r="O14" s="13" t="s">
        <v>12</v>
      </c>
      <c r="P14" s="15">
        <v>342</v>
      </c>
      <c r="S14" s="13" t="s">
        <v>12</v>
      </c>
      <c r="T14" s="15">
        <v>650</v>
      </c>
    </row>
    <row r="15" spans="1:20" x14ac:dyDescent="0.25">
      <c r="A15" s="45"/>
      <c r="B15" s="48"/>
      <c r="C15" s="45"/>
      <c r="D15" s="46"/>
      <c r="E15" s="47"/>
      <c r="G15" s="13" t="s">
        <v>14</v>
      </c>
      <c r="H15" s="15">
        <v>1122</v>
      </c>
      <c r="K15" s="13" t="s">
        <v>14</v>
      </c>
      <c r="L15" s="15">
        <v>1107</v>
      </c>
      <c r="O15" s="13" t="s">
        <v>14</v>
      </c>
      <c r="P15" s="15">
        <v>961</v>
      </c>
      <c r="S15" s="13" t="s">
        <v>14</v>
      </c>
      <c r="T15" s="15">
        <v>1518</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-14.79</v>
      </c>
      <c r="I19" s="24">
        <v>3.78</v>
      </c>
      <c r="K19" s="21">
        <v>1</v>
      </c>
      <c r="L19" s="24">
        <v>-16.190000000000001</v>
      </c>
      <c r="M19" s="24">
        <v>5.52</v>
      </c>
      <c r="O19" s="21">
        <v>1</v>
      </c>
      <c r="P19" s="24">
        <v>-12.89</v>
      </c>
      <c r="Q19" s="24">
        <v>2.58</v>
      </c>
      <c r="S19" s="21">
        <v>1</v>
      </c>
      <c r="T19" s="24">
        <v>-16.579999999999998</v>
      </c>
      <c r="U19" s="24">
        <v>2.66</v>
      </c>
    </row>
    <row r="20" spans="1:21" x14ac:dyDescent="0.25">
      <c r="A20" s="45"/>
      <c r="B20" s="47"/>
      <c r="C20" s="47"/>
      <c r="D20" s="46"/>
      <c r="E20" s="47"/>
      <c r="G20" s="21">
        <v>2</v>
      </c>
      <c r="H20" s="24">
        <v>-12.93</v>
      </c>
      <c r="I20" s="24">
        <v>3.36</v>
      </c>
      <c r="K20" s="21">
        <v>2</v>
      </c>
      <c r="L20" s="24">
        <v>-16.239999999999998</v>
      </c>
      <c r="M20" s="24">
        <v>4.25</v>
      </c>
      <c r="O20" s="21">
        <v>2</v>
      </c>
      <c r="P20" s="24">
        <v>-11.43</v>
      </c>
      <c r="Q20" s="24">
        <v>3.7</v>
      </c>
      <c r="S20" s="21">
        <v>2</v>
      </c>
      <c r="T20" s="24">
        <v>-18.079999999999998</v>
      </c>
      <c r="U20" s="24">
        <v>2.48</v>
      </c>
    </row>
    <row r="21" spans="1:21" x14ac:dyDescent="0.25">
      <c r="A21" s="45"/>
      <c r="B21" s="47"/>
      <c r="C21" s="47"/>
      <c r="D21" s="46"/>
      <c r="E21" s="47"/>
      <c r="G21" s="21">
        <v>3</v>
      </c>
      <c r="H21" s="24">
        <v>-19.97</v>
      </c>
      <c r="I21" s="24">
        <v>6.12</v>
      </c>
      <c r="K21" s="21">
        <v>3</v>
      </c>
      <c r="L21" s="24">
        <v>-9.5500000000000007</v>
      </c>
      <c r="M21" s="24">
        <v>3.4</v>
      </c>
      <c r="O21" s="21">
        <v>3</v>
      </c>
      <c r="P21" s="24">
        <v>-12.23</v>
      </c>
      <c r="Q21" s="24">
        <v>3.96</v>
      </c>
      <c r="S21" s="21">
        <v>3</v>
      </c>
      <c r="T21" s="24">
        <v>-17.32</v>
      </c>
      <c r="U21" s="24">
        <v>3.13</v>
      </c>
    </row>
    <row r="22" spans="1:21" x14ac:dyDescent="0.25">
      <c r="A22" s="45"/>
      <c r="B22" s="47"/>
      <c r="C22" s="47"/>
      <c r="D22" s="46"/>
      <c r="E22" s="47"/>
      <c r="G22" s="21">
        <v>4</v>
      </c>
      <c r="H22" s="24">
        <v>-14.97</v>
      </c>
      <c r="I22" s="24">
        <v>3.62</v>
      </c>
      <c r="K22" s="21">
        <v>4</v>
      </c>
      <c r="L22" s="24">
        <v>-15.27</v>
      </c>
      <c r="M22" s="24">
        <v>3.17</v>
      </c>
      <c r="O22" s="21">
        <v>4</v>
      </c>
      <c r="P22" s="24">
        <v>-10.69</v>
      </c>
      <c r="Q22" s="24">
        <v>3.58</v>
      </c>
      <c r="S22" s="21">
        <v>4</v>
      </c>
      <c r="T22" s="24">
        <v>-15.86</v>
      </c>
      <c r="U22" s="24">
        <v>2.5099999999999998</v>
      </c>
    </row>
    <row r="23" spans="1:21" x14ac:dyDescent="0.25">
      <c r="A23" s="45"/>
      <c r="B23" s="47"/>
      <c r="C23" s="47"/>
      <c r="D23" s="46"/>
      <c r="E23" s="47"/>
      <c r="G23" s="21">
        <v>5</v>
      </c>
      <c r="H23" s="24">
        <v>-11.98</v>
      </c>
      <c r="I23" s="24">
        <v>3.93</v>
      </c>
      <c r="K23" s="21">
        <v>5</v>
      </c>
      <c r="L23" s="24">
        <v>-15.3</v>
      </c>
      <c r="M23" s="24">
        <v>3.12</v>
      </c>
      <c r="O23" s="21">
        <v>5</v>
      </c>
      <c r="P23" s="24">
        <v>-9.94</v>
      </c>
      <c r="Q23" s="24">
        <v>3.7</v>
      </c>
      <c r="S23" s="21">
        <v>5</v>
      </c>
      <c r="T23" s="24">
        <v>-15.16</v>
      </c>
      <c r="U23" s="24">
        <v>2.54</v>
      </c>
    </row>
    <row r="24" spans="1:21" x14ac:dyDescent="0.25">
      <c r="A24" s="45"/>
      <c r="B24" s="47"/>
      <c r="C24" s="47"/>
      <c r="D24" s="46"/>
      <c r="E24" s="47"/>
      <c r="G24" s="21">
        <v>6</v>
      </c>
      <c r="H24" s="24">
        <v>-12.01</v>
      </c>
      <c r="I24" s="24">
        <v>3.41</v>
      </c>
      <c r="K24" s="21">
        <v>6</v>
      </c>
      <c r="L24" s="24">
        <v>-15.26</v>
      </c>
      <c r="M24" s="24">
        <v>4.37</v>
      </c>
      <c r="O24" s="21">
        <v>6</v>
      </c>
      <c r="P24" s="24">
        <v>-6.88</v>
      </c>
      <c r="Q24" s="24">
        <v>4.47</v>
      </c>
      <c r="S24" s="21">
        <v>6</v>
      </c>
      <c r="T24" s="24">
        <v>-14.42</v>
      </c>
      <c r="U24" s="24">
        <v>3.74</v>
      </c>
    </row>
    <row r="25" spans="1:21" x14ac:dyDescent="0.25">
      <c r="A25" s="45"/>
      <c r="B25" s="47"/>
      <c r="C25" s="47"/>
      <c r="D25" s="46"/>
      <c r="E25" s="47"/>
      <c r="G25" s="21">
        <v>7</v>
      </c>
      <c r="H25" s="24">
        <v>-17.97</v>
      </c>
      <c r="I25" s="24">
        <v>3.39</v>
      </c>
      <c r="K25" s="21">
        <v>7</v>
      </c>
      <c r="L25" s="24">
        <v>-13.39</v>
      </c>
      <c r="M25" s="24">
        <v>3.42</v>
      </c>
      <c r="O25" s="21">
        <v>7</v>
      </c>
      <c r="P25" s="24">
        <v>-11.45</v>
      </c>
      <c r="Q25" s="24">
        <v>4.92</v>
      </c>
      <c r="S25" s="21">
        <v>7</v>
      </c>
      <c r="T25" s="24">
        <v>-15.88</v>
      </c>
      <c r="U25" s="24">
        <v>3.19</v>
      </c>
    </row>
    <row r="26" spans="1:21" x14ac:dyDescent="0.25">
      <c r="A26" s="45"/>
      <c r="B26" s="47"/>
      <c r="C26" s="47"/>
      <c r="D26" s="46"/>
      <c r="E26" s="47"/>
      <c r="G26" s="21">
        <v>8</v>
      </c>
      <c r="H26" s="24">
        <v>-14.99</v>
      </c>
      <c r="I26" s="24">
        <v>3.56</v>
      </c>
      <c r="K26" s="21">
        <v>8</v>
      </c>
      <c r="L26" s="24">
        <v>-17.239999999999998</v>
      </c>
      <c r="M26" s="24">
        <v>4.12</v>
      </c>
      <c r="O26" s="21">
        <v>8</v>
      </c>
      <c r="P26" s="24">
        <v>-13</v>
      </c>
      <c r="Q26" s="24">
        <v>2.56</v>
      </c>
      <c r="S26" s="21">
        <v>8</v>
      </c>
      <c r="T26" s="24">
        <v>-15.88</v>
      </c>
      <c r="U26" s="24">
        <v>2.85</v>
      </c>
    </row>
    <row r="27" spans="1:21" x14ac:dyDescent="0.25">
      <c r="A27" s="45"/>
      <c r="B27" s="47"/>
      <c r="C27" s="47"/>
      <c r="D27" s="46"/>
      <c r="E27" s="47"/>
      <c r="G27" s="21">
        <v>9</v>
      </c>
      <c r="H27" s="24">
        <v>-12.01</v>
      </c>
      <c r="I27" s="24">
        <v>3.69</v>
      </c>
      <c r="K27" s="21">
        <v>9</v>
      </c>
      <c r="L27" s="24">
        <v>-16.27</v>
      </c>
      <c r="M27" s="24">
        <v>3.83</v>
      </c>
      <c r="O27" s="21">
        <v>9</v>
      </c>
      <c r="P27" s="24">
        <v>-11.46</v>
      </c>
      <c r="Q27" s="24">
        <v>2.56</v>
      </c>
      <c r="S27" s="21">
        <v>9</v>
      </c>
      <c r="T27" s="24">
        <v>-18.04</v>
      </c>
      <c r="U27" s="24">
        <v>2.57</v>
      </c>
    </row>
    <row r="28" spans="1:21" x14ac:dyDescent="0.25">
      <c r="A28" s="45"/>
      <c r="B28" s="47"/>
      <c r="C28" s="47"/>
      <c r="D28" s="46"/>
      <c r="E28" s="47"/>
      <c r="G28" s="21">
        <v>10</v>
      </c>
      <c r="H28" s="24">
        <v>-14</v>
      </c>
      <c r="I28" s="24">
        <v>3.35</v>
      </c>
      <c r="K28" s="21">
        <v>10</v>
      </c>
      <c r="L28" s="24">
        <v>-13.42</v>
      </c>
      <c r="M28" s="24">
        <v>3.82</v>
      </c>
      <c r="O28" s="21">
        <v>10</v>
      </c>
      <c r="P28" s="24">
        <v>-4.58</v>
      </c>
      <c r="Q28" s="24">
        <v>2.93</v>
      </c>
      <c r="S28" s="21">
        <v>10</v>
      </c>
      <c r="T28" s="24">
        <v>-15.87</v>
      </c>
      <c r="U28" s="24">
        <v>2.4300000000000002</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-14.562000000000001</v>
      </c>
      <c r="I30" s="24">
        <f>AVERAGE(I19:I28)</f>
        <v>3.8210000000000002</v>
      </c>
      <c r="K30" s="21" t="s">
        <v>21</v>
      </c>
      <c r="L30" s="24">
        <f>AVERAGE(L19:L28)</f>
        <v>-14.812999999999999</v>
      </c>
      <c r="M30" s="24">
        <f>AVERAGE(M19:M28)</f>
        <v>3.9020000000000001</v>
      </c>
      <c r="O30" s="21" t="s">
        <v>21</v>
      </c>
      <c r="P30" s="24">
        <f>AVERAGE(P19:P28)</f>
        <v>-10.455</v>
      </c>
      <c r="Q30" s="24">
        <f>AVERAGE(Q19:Q28)</f>
        <v>3.4959999999999996</v>
      </c>
      <c r="S30" s="21" t="s">
        <v>21</v>
      </c>
      <c r="T30" s="24">
        <f>AVERAGE(T19:T28)</f>
        <v>-16.309000000000001</v>
      </c>
      <c r="U30" s="24">
        <f>AVERAGE(U19:U28)</f>
        <v>2.8100000000000005</v>
      </c>
    </row>
    <row r="31" spans="1:21" x14ac:dyDescent="0.25">
      <c r="A31" s="45"/>
      <c r="B31" s="49"/>
      <c r="C31" s="49"/>
      <c r="D31" s="49"/>
      <c r="E31" s="49"/>
      <c r="G31" s="21" t="s">
        <v>22</v>
      </c>
      <c r="H31" s="24">
        <f>(STDEV(H19:H28))/(SQRT(COUNT(H19:H28)))</f>
        <v>0.8428388537160183</v>
      </c>
      <c r="I31" s="24">
        <f>(STDEV(I19:I28))/(SQRT(COUNT(I19:I28)))</f>
        <v>0.26275654130772752</v>
      </c>
      <c r="K31" s="21" t="s">
        <v>22</v>
      </c>
      <c r="L31" s="24">
        <f>(STDEV(L19:L28))/(SQRT(COUNT(L19:L28)))</f>
        <v>0.70123708148132413</v>
      </c>
      <c r="M31" s="24">
        <f>(STDEV(M19:M28))/(SQRT(COUNT(M19:M28)))</f>
        <v>0.22728249675972179</v>
      </c>
      <c r="O31" s="21" t="s">
        <v>22</v>
      </c>
      <c r="P31" s="24">
        <f>(STDEV(P19:P28))/(SQRT(COUNT(P19:P28)))</f>
        <v>0.8571545303437923</v>
      </c>
      <c r="Q31" s="24">
        <f>(STDEV(Q19:Q28))/(SQRT(COUNT(Q19:Q28)))</f>
        <v>0.26233227445783852</v>
      </c>
      <c r="S31" s="21" t="s">
        <v>22</v>
      </c>
      <c r="T31" s="24">
        <f>(STDEV(T19:T28))/(SQRT(COUNT(T19:T28)))</f>
        <v>0.3782898653443178</v>
      </c>
      <c r="U31" s="24">
        <f>(STDEV(U19:U28))/(SQRT(COUNT(U19:U28)))</f>
        <v>0.13373273512661038</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900</v>
      </c>
      <c r="I34" s="27"/>
      <c r="K34" s="26" t="s">
        <v>25</v>
      </c>
      <c r="L34" s="27" t="s">
        <v>903</v>
      </c>
      <c r="M34" s="27"/>
      <c r="O34" s="26" t="s">
        <v>25</v>
      </c>
      <c r="P34" s="27" t="s">
        <v>906</v>
      </c>
      <c r="Q34" s="27"/>
      <c r="S34" s="26" t="s">
        <v>25</v>
      </c>
      <c r="T34" s="27" t="s">
        <v>898</v>
      </c>
      <c r="U34" s="27"/>
    </row>
    <row r="35" spans="1:21" x14ac:dyDescent="0.25">
      <c r="A35" s="45"/>
      <c r="B35" s="45"/>
      <c r="C35" s="45"/>
      <c r="D35" s="46"/>
      <c r="E35" s="47"/>
      <c r="G35" t="s">
        <v>26</v>
      </c>
      <c r="H35" t="s">
        <v>901</v>
      </c>
      <c r="K35" t="s">
        <v>26</v>
      </c>
      <c r="L35" t="s">
        <v>904</v>
      </c>
      <c r="O35" t="s">
        <v>26</v>
      </c>
      <c r="P35" t="s">
        <v>907</v>
      </c>
      <c r="S35" t="s">
        <v>26</v>
      </c>
      <c r="T35" t="s">
        <v>899</v>
      </c>
    </row>
    <row r="36" spans="1:21" x14ac:dyDescent="0.25">
      <c r="A36" s="45"/>
      <c r="B36" s="45"/>
      <c r="C36" s="45"/>
      <c r="D36" s="46"/>
      <c r="E36" s="47"/>
    </row>
    <row r="38" spans="1:21" x14ac:dyDescent="0.25">
      <c r="G38" s="10" t="s">
        <v>2</v>
      </c>
      <c r="H38" s="11" t="s">
        <v>895</v>
      </c>
      <c r="K38" s="10" t="s">
        <v>2</v>
      </c>
      <c r="L38" s="11" t="s">
        <v>895</v>
      </c>
      <c r="O38" s="10" t="s">
        <v>2</v>
      </c>
      <c r="P38" s="11" t="s">
        <v>895</v>
      </c>
      <c r="S38" s="10" t="s">
        <v>2</v>
      </c>
      <c r="T38" s="11" t="s">
        <v>895</v>
      </c>
    </row>
    <row r="39" spans="1:21" x14ac:dyDescent="0.25">
      <c r="G39" s="10" t="s">
        <v>3</v>
      </c>
      <c r="H39" s="11" t="s">
        <v>897</v>
      </c>
      <c r="K39" s="10" t="s">
        <v>3</v>
      </c>
      <c r="L39" s="11" t="s">
        <v>902</v>
      </c>
      <c r="O39" s="10" t="s">
        <v>3</v>
      </c>
      <c r="P39" s="11" t="s">
        <v>905</v>
      </c>
      <c r="S39" s="10" t="s">
        <v>3</v>
      </c>
      <c r="T39" s="11" t="s">
        <v>896</v>
      </c>
    </row>
    <row r="40" spans="1:21" x14ac:dyDescent="0.25">
      <c r="G40" s="13" t="s">
        <v>4</v>
      </c>
      <c r="H40" s="13"/>
      <c r="K40" s="13" t="s">
        <v>4</v>
      </c>
      <c r="L40" s="13"/>
      <c r="O40" s="13" t="s">
        <v>4</v>
      </c>
      <c r="P40" s="13"/>
      <c r="S40" s="13" t="s">
        <v>4</v>
      </c>
      <c r="T40" s="13"/>
    </row>
    <row r="41" spans="1:21" x14ac:dyDescent="0.25">
      <c r="G41" s="13" t="s">
        <v>6</v>
      </c>
      <c r="H41" s="15">
        <v>16</v>
      </c>
      <c r="K41" s="13" t="s">
        <v>6</v>
      </c>
      <c r="L41" s="15">
        <v>34</v>
      </c>
      <c r="O41" s="13" t="s">
        <v>6</v>
      </c>
      <c r="P41" s="15">
        <v>19</v>
      </c>
      <c r="S41" s="13" t="s">
        <v>6</v>
      </c>
      <c r="T41" s="15">
        <v>15</v>
      </c>
    </row>
    <row r="42" spans="1:21" x14ac:dyDescent="0.25">
      <c r="G42" s="13" t="s">
        <v>8</v>
      </c>
      <c r="H42" s="15">
        <v>0.2</v>
      </c>
      <c r="K42" s="13" t="s">
        <v>8</v>
      </c>
      <c r="L42" s="15">
        <v>0.3</v>
      </c>
      <c r="O42" s="13" t="s">
        <v>8</v>
      </c>
      <c r="P42" s="15">
        <v>0.22</v>
      </c>
      <c r="S42" s="13" t="s">
        <v>8</v>
      </c>
      <c r="T42" s="15">
        <v>0.19</v>
      </c>
    </row>
    <row r="43" spans="1:21" x14ac:dyDescent="0.25">
      <c r="G43" s="13" t="s">
        <v>10</v>
      </c>
      <c r="H43" s="15">
        <v>16.48</v>
      </c>
      <c r="K43" s="13" t="s">
        <v>10</v>
      </c>
      <c r="L43" s="15">
        <v>20.53</v>
      </c>
      <c r="O43" s="13" t="s">
        <v>10</v>
      </c>
      <c r="P43" s="15">
        <v>20.11</v>
      </c>
      <c r="S43" s="13" t="s">
        <v>10</v>
      </c>
      <c r="T43" s="15">
        <v>16.75</v>
      </c>
    </row>
    <row r="44" spans="1:21" x14ac:dyDescent="0.25">
      <c r="G44" s="13" t="s">
        <v>12</v>
      </c>
      <c r="H44" s="15">
        <v>114</v>
      </c>
      <c r="K44" s="13" t="s">
        <v>12</v>
      </c>
      <c r="L44" s="15">
        <v>374</v>
      </c>
      <c r="O44" s="13" t="s">
        <v>12</v>
      </c>
      <c r="P44" s="15">
        <v>466</v>
      </c>
      <c r="S44" s="13" t="s">
        <v>12</v>
      </c>
      <c r="T44" s="15">
        <v>473</v>
      </c>
    </row>
    <row r="45" spans="1:21" x14ac:dyDescent="0.25">
      <c r="G45" s="13" t="s">
        <v>14</v>
      </c>
      <c r="H45" s="15">
        <v>1085</v>
      </c>
      <c r="K45" s="13" t="s">
        <v>14</v>
      </c>
      <c r="L45" s="15">
        <v>1125</v>
      </c>
      <c r="O45" s="13" t="s">
        <v>14</v>
      </c>
      <c r="P45" s="15">
        <v>1243</v>
      </c>
      <c r="S45" s="13" t="s">
        <v>14</v>
      </c>
      <c r="T45" s="15">
        <v>1042</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-13.95</v>
      </c>
      <c r="I49" s="24">
        <v>3.65</v>
      </c>
      <c r="K49" s="21">
        <v>1</v>
      </c>
      <c r="L49" s="24">
        <v>-16.72</v>
      </c>
      <c r="M49" s="24">
        <v>2.4900000000000002</v>
      </c>
      <c r="O49" s="21">
        <v>1</v>
      </c>
      <c r="P49" s="24">
        <v>-14.78</v>
      </c>
      <c r="Q49" s="24">
        <v>4.0199999999999996</v>
      </c>
      <c r="S49" s="21">
        <v>1</v>
      </c>
      <c r="T49" s="24">
        <v>-19.559999999999999</v>
      </c>
      <c r="U49" s="24">
        <v>4.12</v>
      </c>
    </row>
    <row r="50" spans="7:21" x14ac:dyDescent="0.25">
      <c r="G50" s="21">
        <v>2</v>
      </c>
      <c r="H50" s="24">
        <v>-11.99</v>
      </c>
      <c r="I50" s="24">
        <v>3.29</v>
      </c>
      <c r="K50" s="21">
        <v>2</v>
      </c>
      <c r="L50" s="24">
        <v>-17.47</v>
      </c>
      <c r="M50" s="24">
        <v>4.38</v>
      </c>
      <c r="O50" s="21">
        <v>2</v>
      </c>
      <c r="P50" s="24">
        <v>-10.86</v>
      </c>
      <c r="Q50" s="24">
        <v>2.64</v>
      </c>
      <c r="S50" s="21">
        <v>2</v>
      </c>
      <c r="T50" s="24">
        <v>-14.52</v>
      </c>
      <c r="U50" s="24">
        <v>2.74</v>
      </c>
    </row>
    <row r="51" spans="7:21" x14ac:dyDescent="0.25">
      <c r="G51" s="21">
        <v>3</v>
      </c>
      <c r="H51" s="24">
        <v>-14.99</v>
      </c>
      <c r="I51" s="24">
        <v>4.1100000000000003</v>
      </c>
      <c r="K51" s="21">
        <v>3</v>
      </c>
      <c r="L51" s="24">
        <v>-16.03</v>
      </c>
      <c r="M51" s="24">
        <v>2.4500000000000002</v>
      </c>
      <c r="O51" s="21">
        <v>3</v>
      </c>
      <c r="P51" s="24">
        <v>-16.13</v>
      </c>
      <c r="Q51" s="24">
        <v>2.54</v>
      </c>
      <c r="S51" s="21">
        <v>3</v>
      </c>
      <c r="T51" s="24">
        <v>-14.5</v>
      </c>
      <c r="U51" s="24">
        <v>2.4300000000000002</v>
      </c>
    </row>
    <row r="52" spans="7:21" x14ac:dyDescent="0.25">
      <c r="G52" s="21">
        <v>4</v>
      </c>
      <c r="H52" s="24">
        <v>-11.01</v>
      </c>
      <c r="I52" s="24">
        <v>4.0599999999999996</v>
      </c>
      <c r="K52" s="21">
        <v>4</v>
      </c>
      <c r="L52" s="24">
        <v>-15.33</v>
      </c>
      <c r="M52" s="24">
        <v>2.84</v>
      </c>
      <c r="O52" s="21">
        <v>4</v>
      </c>
      <c r="P52" s="24">
        <v>-9.5299999999999994</v>
      </c>
      <c r="Q52" s="24">
        <v>2.19</v>
      </c>
      <c r="S52" s="21">
        <v>4</v>
      </c>
      <c r="T52" s="24">
        <v>-9.42</v>
      </c>
      <c r="U52" s="24">
        <v>3.82</v>
      </c>
    </row>
    <row r="53" spans="7:21" x14ac:dyDescent="0.25">
      <c r="G53" s="21">
        <v>5</v>
      </c>
      <c r="H53" s="24">
        <v>-10.98</v>
      </c>
      <c r="I53" s="24">
        <v>3.8</v>
      </c>
      <c r="K53" s="21">
        <v>5</v>
      </c>
      <c r="L53" s="24">
        <v>-16.11</v>
      </c>
      <c r="M53" s="24">
        <v>2.71</v>
      </c>
      <c r="O53" s="21">
        <v>5</v>
      </c>
      <c r="P53" s="24">
        <v>-13.45</v>
      </c>
      <c r="Q53" s="24">
        <v>4.0599999999999996</v>
      </c>
      <c r="S53" s="21">
        <v>5</v>
      </c>
      <c r="T53" s="24">
        <v>-10.210000000000001</v>
      </c>
      <c r="U53" s="24">
        <v>2.35</v>
      </c>
    </row>
    <row r="54" spans="7:21" x14ac:dyDescent="0.25">
      <c r="G54" s="21">
        <v>6</v>
      </c>
      <c r="H54" s="24">
        <v>-14.03</v>
      </c>
      <c r="I54" s="24">
        <v>4.46</v>
      </c>
      <c r="K54" s="21">
        <v>6</v>
      </c>
      <c r="L54" s="24">
        <v>-14.66</v>
      </c>
      <c r="M54" s="24">
        <v>2.68</v>
      </c>
      <c r="O54" s="21">
        <v>6</v>
      </c>
      <c r="P54" s="24">
        <v>-9.5399999999999991</v>
      </c>
      <c r="Q54" s="24">
        <v>2.39</v>
      </c>
      <c r="S54" s="21">
        <v>6</v>
      </c>
      <c r="T54" s="24">
        <v>-10.210000000000001</v>
      </c>
      <c r="U54" s="24">
        <v>2.2999999999999998</v>
      </c>
    </row>
    <row r="55" spans="7:21" x14ac:dyDescent="0.25">
      <c r="G55" s="21">
        <v>7</v>
      </c>
      <c r="H55" s="24">
        <v>-11.01</v>
      </c>
      <c r="I55" s="24">
        <v>4.75</v>
      </c>
      <c r="K55" s="21">
        <v>7</v>
      </c>
      <c r="L55" s="24">
        <v>-8.8000000000000007</v>
      </c>
      <c r="M55" s="24">
        <v>5.4</v>
      </c>
      <c r="O55" s="21">
        <v>7</v>
      </c>
      <c r="P55" s="24">
        <v>-20.170000000000002</v>
      </c>
      <c r="Q55" s="24">
        <v>3.67</v>
      </c>
      <c r="S55" s="21">
        <v>7</v>
      </c>
      <c r="T55" s="24">
        <v>-11.67</v>
      </c>
      <c r="U55" s="24">
        <v>2.64</v>
      </c>
    </row>
    <row r="56" spans="7:21" x14ac:dyDescent="0.25">
      <c r="G56" s="21">
        <v>8</v>
      </c>
      <c r="H56" s="24">
        <v>-11.01</v>
      </c>
      <c r="I56" s="24">
        <v>4.33</v>
      </c>
      <c r="K56" s="21">
        <v>8</v>
      </c>
      <c r="L56" s="24">
        <v>-13.99</v>
      </c>
      <c r="M56" s="24">
        <v>2.67</v>
      </c>
      <c r="O56" s="21">
        <v>8</v>
      </c>
      <c r="P56" s="24">
        <v>-8.19</v>
      </c>
      <c r="Q56" s="24">
        <v>5.8</v>
      </c>
      <c r="S56" s="21">
        <v>8</v>
      </c>
      <c r="T56" s="24">
        <v>-8.8000000000000007</v>
      </c>
      <c r="U56" s="24">
        <v>2.4300000000000002</v>
      </c>
    </row>
    <row r="57" spans="7:21" x14ac:dyDescent="0.25">
      <c r="G57" s="21">
        <v>9</v>
      </c>
      <c r="H57" s="24">
        <v>-12.01</v>
      </c>
      <c r="I57" s="24">
        <v>3.42</v>
      </c>
      <c r="K57" s="21">
        <v>9</v>
      </c>
      <c r="L57" s="24">
        <v>-13.23</v>
      </c>
      <c r="M57" s="24">
        <v>2.74</v>
      </c>
      <c r="O57" s="21">
        <v>9</v>
      </c>
      <c r="P57" s="24">
        <v>-9.52</v>
      </c>
      <c r="Q57" s="24">
        <v>2.2599999999999998</v>
      </c>
      <c r="S57" s="21">
        <v>9</v>
      </c>
      <c r="T57" s="24">
        <v>-5.93</v>
      </c>
      <c r="U57" s="24">
        <v>3.24</v>
      </c>
    </row>
    <row r="58" spans="7:21" x14ac:dyDescent="0.25">
      <c r="G58" s="21">
        <v>10</v>
      </c>
      <c r="H58" s="24">
        <v>-12.02</v>
      </c>
      <c r="I58" s="24">
        <v>3.65</v>
      </c>
      <c r="K58" s="21">
        <v>10</v>
      </c>
      <c r="L58" s="24">
        <v>-13.26</v>
      </c>
      <c r="M58" s="24">
        <v>2.5</v>
      </c>
      <c r="O58" s="21">
        <v>10</v>
      </c>
      <c r="P58" s="24">
        <v>-22.2</v>
      </c>
      <c r="Q58" s="24">
        <v>5.82</v>
      </c>
      <c r="S58" s="21">
        <v>10</v>
      </c>
      <c r="T58" s="24">
        <v>-20.28</v>
      </c>
      <c r="U58" s="24">
        <v>2.81</v>
      </c>
    </row>
    <row r="59" spans="7:21" x14ac:dyDescent="0.25">
      <c r="G59" s="21"/>
      <c r="H59" s="25"/>
      <c r="I59" s="25"/>
      <c r="K59" s="21"/>
      <c r="L59" s="25"/>
      <c r="M59" s="25"/>
      <c r="O59" s="21"/>
      <c r="P59" s="25"/>
      <c r="Q59" s="25"/>
      <c r="S59" s="21"/>
      <c r="T59" s="25"/>
      <c r="U59" s="25"/>
    </row>
    <row r="60" spans="7:21" x14ac:dyDescent="0.25">
      <c r="G60" s="21" t="s">
        <v>21</v>
      </c>
      <c r="H60" s="24">
        <f>AVERAGE(H49:H58)</f>
        <v>-12.3</v>
      </c>
      <c r="I60" s="24">
        <f>AVERAGE(I49:I58)</f>
        <v>3.9520000000000004</v>
      </c>
      <c r="K60" s="21" t="s">
        <v>21</v>
      </c>
      <c r="L60" s="24">
        <f>AVERAGE(L49:L58)</f>
        <v>-14.559999999999997</v>
      </c>
      <c r="M60" s="24">
        <f>AVERAGE(M49:M58)</f>
        <v>3.0860000000000007</v>
      </c>
      <c r="O60" s="21" t="s">
        <v>21</v>
      </c>
      <c r="P60" s="24">
        <f>AVERAGE(P49:P58)</f>
        <v>-13.436999999999998</v>
      </c>
      <c r="Q60" s="24">
        <f>AVERAGE(Q49:Q58)</f>
        <v>3.5390000000000001</v>
      </c>
      <c r="S60" s="21" t="s">
        <v>21</v>
      </c>
      <c r="T60" s="24">
        <f>AVERAGE(T49:T58)</f>
        <v>-12.510000000000002</v>
      </c>
      <c r="U60" s="24">
        <f>AVERAGE(U49:U58)</f>
        <v>2.8879999999999999</v>
      </c>
    </row>
    <row r="61" spans="7:21" x14ac:dyDescent="0.25">
      <c r="G61" s="21" t="s">
        <v>22</v>
      </c>
      <c r="H61" s="24">
        <f>(STDEV(H49:H58))/(SQRT(COUNT(H49:H58)))</f>
        <v>0.47075353306043671</v>
      </c>
      <c r="I61" s="24">
        <f>(STDEV(I49:I58))/(SQRT(COUNT(I49:I58)))</f>
        <v>0.14911442288092314</v>
      </c>
      <c r="K61" s="21" t="s">
        <v>22</v>
      </c>
      <c r="L61" s="24">
        <f>(STDEV(L49:L58))/(SQRT(COUNT(L49:L58)))</f>
        <v>0.78359144683665927</v>
      </c>
      <c r="M61" s="24">
        <f>(STDEV(M49:M58))/(SQRT(COUNT(M49:M58)))</f>
        <v>0.31254581886323257</v>
      </c>
      <c r="O61" s="21" t="s">
        <v>22</v>
      </c>
      <c r="P61" s="24">
        <f>(STDEV(P49:P58))/(SQRT(COUNT(P49:P58)))</f>
        <v>1.5316861079651205</v>
      </c>
      <c r="Q61" s="24">
        <f>(STDEV(Q49:Q58))/(SQRT(COUNT(Q49:Q58)))</f>
        <v>0.43991274387339863</v>
      </c>
      <c r="S61" s="21" t="s">
        <v>22</v>
      </c>
      <c r="T61" s="24">
        <f>(STDEV(T49:T58))/(SQRT(COUNT(T49:T58)))</f>
        <v>1.475615878954349</v>
      </c>
      <c r="U61" s="24">
        <f>(STDEV(U49:U58))/(SQRT(COUNT(U49:U58)))</f>
        <v>0.20150985638976177</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910</v>
      </c>
      <c r="I64" s="27"/>
      <c r="K64" s="26" t="s">
        <v>25</v>
      </c>
      <c r="L64" s="27" t="s">
        <v>912</v>
      </c>
      <c r="M64" s="27"/>
      <c r="O64" s="26" t="s">
        <v>25</v>
      </c>
      <c r="P64" s="27" t="s">
        <v>914</v>
      </c>
      <c r="Q64" s="27"/>
      <c r="S64" s="26" t="s">
        <v>25</v>
      </c>
      <c r="T64" s="27" t="s">
        <v>908</v>
      </c>
      <c r="U64" s="27"/>
    </row>
    <row r="65" spans="7:21" x14ac:dyDescent="0.25">
      <c r="G65" t="s">
        <v>26</v>
      </c>
      <c r="H65" t="s">
        <v>911</v>
      </c>
      <c r="K65" t="s">
        <v>26</v>
      </c>
      <c r="L65" t="s">
        <v>913</v>
      </c>
      <c r="O65" t="s">
        <v>26</v>
      </c>
      <c r="P65" t="s">
        <v>915</v>
      </c>
      <c r="S65" t="s">
        <v>26</v>
      </c>
      <c r="T65" t="s">
        <v>909</v>
      </c>
    </row>
    <row r="68" spans="7:21" x14ac:dyDescent="0.25">
      <c r="G68" s="10" t="s">
        <v>2</v>
      </c>
      <c r="H68" s="11" t="s">
        <v>895</v>
      </c>
      <c r="K68" s="10" t="s">
        <v>2</v>
      </c>
      <c r="L68" s="11" t="s">
        <v>895</v>
      </c>
      <c r="O68" s="10" t="s">
        <v>2</v>
      </c>
      <c r="P68" s="11" t="s">
        <v>895</v>
      </c>
      <c r="S68" s="10" t="s">
        <v>2</v>
      </c>
      <c r="T68" s="11" t="s">
        <v>895</v>
      </c>
    </row>
    <row r="69" spans="7:21" x14ac:dyDescent="0.25">
      <c r="G69" s="10" t="s">
        <v>3</v>
      </c>
      <c r="H69" s="11" t="s">
        <v>897</v>
      </c>
      <c r="K69" s="10" t="s">
        <v>3</v>
      </c>
      <c r="L69" s="11" t="s">
        <v>902</v>
      </c>
      <c r="O69" s="10" t="s">
        <v>3</v>
      </c>
      <c r="P69" s="11" t="s">
        <v>905</v>
      </c>
      <c r="S69" s="10" t="s">
        <v>3</v>
      </c>
      <c r="T69" s="11" t="s">
        <v>896</v>
      </c>
    </row>
    <row r="70" spans="7:21" x14ac:dyDescent="0.25">
      <c r="G70" s="13" t="s">
        <v>4</v>
      </c>
      <c r="H70" s="13"/>
      <c r="K70" s="13" t="s">
        <v>4</v>
      </c>
      <c r="L70" s="13"/>
      <c r="O70" s="13" t="s">
        <v>4</v>
      </c>
      <c r="P70" s="13"/>
      <c r="S70" s="13" t="s">
        <v>4</v>
      </c>
      <c r="T70" s="13"/>
    </row>
    <row r="71" spans="7:21" x14ac:dyDescent="0.25">
      <c r="G71" s="13" t="s">
        <v>6</v>
      </c>
      <c r="H71" s="15">
        <v>16</v>
      </c>
      <c r="K71" s="13" t="s">
        <v>6</v>
      </c>
      <c r="L71" s="15">
        <v>34</v>
      </c>
      <c r="O71" s="13" t="s">
        <v>6</v>
      </c>
      <c r="P71" s="15">
        <v>22</v>
      </c>
      <c r="S71" s="13" t="s">
        <v>6</v>
      </c>
      <c r="T71" s="15">
        <v>15</v>
      </c>
    </row>
    <row r="72" spans="7:21" x14ac:dyDescent="0.25">
      <c r="G72" s="13" t="s">
        <v>8</v>
      </c>
      <c r="H72" s="15">
        <v>0.2</v>
      </c>
      <c r="K72" s="13" t="s">
        <v>8</v>
      </c>
      <c r="L72" s="15">
        <v>0.3</v>
      </c>
      <c r="O72" s="13" t="s">
        <v>8</v>
      </c>
      <c r="P72" s="15">
        <v>0.23</v>
      </c>
      <c r="S72" s="13" t="s">
        <v>8</v>
      </c>
      <c r="T72" s="15">
        <v>0.2</v>
      </c>
    </row>
    <row r="73" spans="7:21" x14ac:dyDescent="0.25">
      <c r="G73" s="13" t="s">
        <v>10</v>
      </c>
      <c r="H73" s="15">
        <v>16.440000000000001</v>
      </c>
      <c r="K73" s="13" t="s">
        <v>10</v>
      </c>
      <c r="L73" s="15">
        <v>20.52</v>
      </c>
      <c r="O73" s="13" t="s">
        <v>10</v>
      </c>
      <c r="P73" s="15">
        <v>20.48</v>
      </c>
      <c r="S73" s="13" t="s">
        <v>10</v>
      </c>
      <c r="T73" s="15">
        <v>16.73</v>
      </c>
    </row>
    <row r="74" spans="7:21" x14ac:dyDescent="0.25">
      <c r="G74" s="13" t="s">
        <v>12</v>
      </c>
      <c r="H74" s="15">
        <v>436</v>
      </c>
      <c r="K74" s="13" t="s">
        <v>12</v>
      </c>
      <c r="L74" s="15">
        <v>518</v>
      </c>
      <c r="O74" s="13" t="s">
        <v>12</v>
      </c>
      <c r="P74" s="15">
        <v>266</v>
      </c>
      <c r="S74" s="13" t="s">
        <v>12</v>
      </c>
      <c r="T74" s="15">
        <v>443</v>
      </c>
    </row>
    <row r="75" spans="7:21" x14ac:dyDescent="0.25">
      <c r="G75" s="13" t="s">
        <v>14</v>
      </c>
      <c r="H75" s="15">
        <v>1033</v>
      </c>
      <c r="K75" s="13" t="s">
        <v>14</v>
      </c>
      <c r="L75" s="15">
        <v>1144</v>
      </c>
      <c r="O75" s="13" t="s">
        <v>14</v>
      </c>
      <c r="P75" s="15">
        <v>662</v>
      </c>
      <c r="S75" s="13" t="s">
        <v>14</v>
      </c>
      <c r="T75" s="15">
        <v>1171</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-12</v>
      </c>
      <c r="I79" s="24">
        <v>3.46</v>
      </c>
      <c r="K79" s="21">
        <v>1</v>
      </c>
      <c r="L79" s="24">
        <v>-13.13</v>
      </c>
      <c r="M79" s="24">
        <v>2.88</v>
      </c>
      <c r="O79" s="21">
        <v>1</v>
      </c>
      <c r="P79" s="24">
        <v>-14.47</v>
      </c>
      <c r="Q79" s="24">
        <v>2.4</v>
      </c>
      <c r="S79" s="21">
        <v>1</v>
      </c>
      <c r="T79" s="24">
        <v>-14.5</v>
      </c>
      <c r="U79" s="24">
        <v>3.2</v>
      </c>
    </row>
    <row r="80" spans="7:21" x14ac:dyDescent="0.25">
      <c r="G80" s="21">
        <v>2</v>
      </c>
      <c r="H80" s="24">
        <v>-12.02</v>
      </c>
      <c r="I80" s="24">
        <v>3.65</v>
      </c>
      <c r="K80" s="21">
        <v>2</v>
      </c>
      <c r="L80" s="24">
        <v>-13.16</v>
      </c>
      <c r="M80" s="24">
        <v>3.88</v>
      </c>
      <c r="O80" s="21">
        <v>2</v>
      </c>
      <c r="P80" s="24">
        <v>-14.56</v>
      </c>
      <c r="Q80" s="24">
        <v>3.04</v>
      </c>
      <c r="S80" s="21">
        <v>2</v>
      </c>
      <c r="T80" s="24">
        <v>-15.22</v>
      </c>
      <c r="U80" s="24">
        <v>2.4900000000000002</v>
      </c>
    </row>
    <row r="81" spans="7:21" x14ac:dyDescent="0.25">
      <c r="G81" s="21">
        <v>3</v>
      </c>
      <c r="H81" s="24">
        <v>-17.05</v>
      </c>
      <c r="I81" s="24">
        <v>4.05</v>
      </c>
      <c r="K81" s="21">
        <v>3</v>
      </c>
      <c r="L81" s="24">
        <v>-13.2</v>
      </c>
      <c r="M81" s="24">
        <v>2.41</v>
      </c>
      <c r="O81" s="21">
        <v>3</v>
      </c>
      <c r="P81" s="24">
        <v>-13.91</v>
      </c>
      <c r="Q81" s="24">
        <v>2.37</v>
      </c>
      <c r="S81" s="21">
        <v>3</v>
      </c>
      <c r="T81" s="24">
        <v>-13.79</v>
      </c>
      <c r="U81" s="24">
        <v>2.5</v>
      </c>
    </row>
    <row r="82" spans="7:21" x14ac:dyDescent="0.25">
      <c r="G82" s="21">
        <v>4</v>
      </c>
      <c r="H82" s="24">
        <v>-13.06</v>
      </c>
      <c r="I82" s="24">
        <v>3.55</v>
      </c>
      <c r="K82" s="21">
        <v>4</v>
      </c>
      <c r="L82" s="24">
        <v>-12.47</v>
      </c>
      <c r="M82" s="24">
        <v>3.01</v>
      </c>
      <c r="O82" s="21">
        <v>4</v>
      </c>
      <c r="P82" s="24">
        <v>-13.9</v>
      </c>
      <c r="Q82" s="24">
        <v>2.33</v>
      </c>
      <c r="S82" s="21">
        <v>4</v>
      </c>
      <c r="T82" s="24">
        <v>-13.03</v>
      </c>
      <c r="U82" s="24">
        <v>3.53</v>
      </c>
    </row>
    <row r="83" spans="7:21" x14ac:dyDescent="0.25">
      <c r="G83" s="21">
        <v>5</v>
      </c>
      <c r="H83" s="24">
        <v>-13.05</v>
      </c>
      <c r="I83" s="24">
        <v>3.37</v>
      </c>
      <c r="K83" s="21">
        <v>5</v>
      </c>
      <c r="L83" s="24">
        <v>-12.51</v>
      </c>
      <c r="M83" s="24">
        <v>2.56</v>
      </c>
      <c r="O83" s="21">
        <v>5</v>
      </c>
      <c r="P83" s="24">
        <v>-14.57</v>
      </c>
      <c r="Q83" s="24">
        <v>5.33</v>
      </c>
      <c r="S83" s="21">
        <v>5</v>
      </c>
      <c r="T83" s="24">
        <v>-15.95</v>
      </c>
      <c r="U83" s="24">
        <v>2.97</v>
      </c>
    </row>
    <row r="84" spans="7:21" x14ac:dyDescent="0.25">
      <c r="G84" s="21">
        <v>6</v>
      </c>
      <c r="H84" s="24">
        <v>-10.039999999999999</v>
      </c>
      <c r="I84" s="24">
        <v>4.49</v>
      </c>
      <c r="K84" s="21">
        <v>6</v>
      </c>
      <c r="L84" s="24">
        <v>-12.52</v>
      </c>
      <c r="M84" s="24">
        <v>2.77</v>
      </c>
      <c r="O84" s="21">
        <v>6</v>
      </c>
      <c r="P84" s="24">
        <v>-11.93</v>
      </c>
      <c r="Q84" s="24">
        <v>4.33</v>
      </c>
      <c r="S84" s="21">
        <v>6</v>
      </c>
      <c r="T84" s="24">
        <v>-15.22</v>
      </c>
      <c r="U84" s="24">
        <v>2.67</v>
      </c>
    </row>
    <row r="85" spans="7:21" x14ac:dyDescent="0.25">
      <c r="G85" s="21">
        <v>7</v>
      </c>
      <c r="H85" s="24">
        <v>-17.07</v>
      </c>
      <c r="I85" s="24">
        <v>3.69</v>
      </c>
      <c r="K85" s="21">
        <v>7</v>
      </c>
      <c r="L85" s="24">
        <v>-13.27</v>
      </c>
      <c r="M85" s="24">
        <v>4.41</v>
      </c>
      <c r="O85" s="21">
        <v>7</v>
      </c>
      <c r="P85" s="24">
        <v>-13.89</v>
      </c>
      <c r="Q85" s="24">
        <v>2.33</v>
      </c>
      <c r="S85" s="21">
        <v>7</v>
      </c>
      <c r="T85" s="24">
        <v>-14.47</v>
      </c>
      <c r="U85" s="24">
        <v>3.18</v>
      </c>
    </row>
    <row r="86" spans="7:21" x14ac:dyDescent="0.25">
      <c r="G86" s="21">
        <v>8</v>
      </c>
      <c r="H86" s="24">
        <v>-12.09</v>
      </c>
      <c r="I86" s="24">
        <v>3.68</v>
      </c>
      <c r="K86" s="21">
        <v>8</v>
      </c>
      <c r="L86" s="24">
        <v>-14.76</v>
      </c>
      <c r="M86" s="24">
        <v>2.54</v>
      </c>
      <c r="O86" s="21">
        <v>8</v>
      </c>
      <c r="P86" s="24">
        <v>-11.92</v>
      </c>
      <c r="Q86" s="24">
        <v>2.52</v>
      </c>
      <c r="S86" s="21">
        <v>8</v>
      </c>
      <c r="T86" s="24">
        <v>-15.21</v>
      </c>
      <c r="U86" s="24">
        <v>2.6</v>
      </c>
    </row>
    <row r="87" spans="7:21" x14ac:dyDescent="0.25">
      <c r="G87" s="21">
        <v>9</v>
      </c>
      <c r="H87" s="24">
        <v>-12.08</v>
      </c>
      <c r="I87" s="24">
        <v>3.46</v>
      </c>
      <c r="K87" s="21">
        <v>9</v>
      </c>
      <c r="L87" s="24">
        <v>-10.37</v>
      </c>
      <c r="M87" s="24">
        <v>3.86</v>
      </c>
      <c r="O87" s="21">
        <v>9</v>
      </c>
      <c r="P87" s="24">
        <v>-15.24</v>
      </c>
      <c r="Q87" s="24">
        <v>3.59</v>
      </c>
      <c r="S87" s="21">
        <v>9</v>
      </c>
      <c r="T87" s="24">
        <v>-16.649999999999999</v>
      </c>
      <c r="U87" s="24">
        <v>3.23</v>
      </c>
    </row>
    <row r="88" spans="7:21" x14ac:dyDescent="0.25">
      <c r="G88" s="21">
        <v>10</v>
      </c>
      <c r="H88" s="24">
        <v>-14.08</v>
      </c>
      <c r="I88" s="24">
        <v>3.53</v>
      </c>
      <c r="K88" s="21">
        <v>10</v>
      </c>
      <c r="L88" s="24">
        <v>-12.6</v>
      </c>
      <c r="M88" s="24">
        <v>3.48</v>
      </c>
      <c r="O88" s="21">
        <v>10</v>
      </c>
      <c r="P88" s="24">
        <v>-9.3699999999999992</v>
      </c>
      <c r="Q88" s="24">
        <v>3.48</v>
      </c>
      <c r="S88" s="21">
        <v>10</v>
      </c>
      <c r="T88" s="24">
        <v>-17.38</v>
      </c>
      <c r="U88" s="24">
        <v>3.16</v>
      </c>
    </row>
    <row r="89" spans="7:21" x14ac:dyDescent="0.25">
      <c r="G89" s="21"/>
      <c r="H89" s="25"/>
      <c r="I89" s="25"/>
      <c r="K89" s="21"/>
      <c r="L89" s="25"/>
      <c r="M89" s="25"/>
      <c r="O89" s="21"/>
      <c r="P89" s="25"/>
      <c r="Q89" s="25"/>
      <c r="S89" s="21"/>
      <c r="T89" s="25"/>
      <c r="U89" s="25"/>
    </row>
    <row r="90" spans="7:21" x14ac:dyDescent="0.25">
      <c r="G90" s="21" t="s">
        <v>21</v>
      </c>
      <c r="H90" s="24">
        <f>AVERAGE(H79:H88)</f>
        <v>-13.254</v>
      </c>
      <c r="I90" s="24">
        <f>AVERAGE(I79:I88)</f>
        <v>3.6930000000000001</v>
      </c>
      <c r="K90" s="21" t="s">
        <v>21</v>
      </c>
      <c r="L90" s="24">
        <f>AVERAGE(L79:L88)</f>
        <v>-12.798999999999999</v>
      </c>
      <c r="M90" s="24">
        <f>AVERAGE(M79:M88)</f>
        <v>3.18</v>
      </c>
      <c r="O90" s="21" t="s">
        <v>21</v>
      </c>
      <c r="P90" s="24">
        <f>AVERAGE(P79:P88)</f>
        <v>-13.375999999999999</v>
      </c>
      <c r="Q90" s="24">
        <f>AVERAGE(Q79:Q88)</f>
        <v>3.1720000000000002</v>
      </c>
      <c r="S90" s="21" t="s">
        <v>21</v>
      </c>
      <c r="T90" s="24">
        <f>AVERAGE(T79:T88)</f>
        <v>-15.141999999999999</v>
      </c>
      <c r="U90" s="24">
        <f>AVERAGE(U79:U88)</f>
        <v>2.9530000000000003</v>
      </c>
    </row>
    <row r="91" spans="7:21" x14ac:dyDescent="0.25">
      <c r="G91" s="21" t="s">
        <v>22</v>
      </c>
      <c r="H91" s="24">
        <f>(STDEV(H79:H88))/(SQRT(COUNT(H79:H88)))</f>
        <v>0.71407469263843182</v>
      </c>
      <c r="I91" s="24">
        <f>(STDEV(I79:I88))/(SQRT(COUNT(I79:I88)))</f>
        <v>0.1066984327699126</v>
      </c>
      <c r="K91" s="21" t="s">
        <v>22</v>
      </c>
      <c r="L91" s="24">
        <f>(STDEV(L79:L88))/(SQRT(COUNT(L79:L88)))</f>
        <v>0.34443657697108121</v>
      </c>
      <c r="M91" s="24">
        <f>(STDEV(M79:M88))/(SQRT(COUNT(M79:M88)))</f>
        <v>0.21677433222388443</v>
      </c>
      <c r="O91" s="21" t="s">
        <v>22</v>
      </c>
      <c r="P91" s="24">
        <f>(STDEV(P79:P88))/(SQRT(COUNT(P79:P88)))</f>
        <v>0.5635368468678702</v>
      </c>
      <c r="Q91" s="24">
        <f>(STDEV(Q79:Q88))/(SQRT(COUNT(Q79:Q88)))</f>
        <v>0.32261363200515131</v>
      </c>
      <c r="S91" s="21" t="s">
        <v>22</v>
      </c>
      <c r="T91" s="24">
        <f>(STDEV(T79:T88))/(SQRT(COUNT(T79:T88)))</f>
        <v>0.40966870083574164</v>
      </c>
      <c r="U91" s="24">
        <f>(STDEV(U79:U88))/(SQRT(COUNT(U79:U88)))</f>
        <v>0.11496907796833419</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918</v>
      </c>
      <c r="I94" s="27"/>
      <c r="K94" s="26" t="s">
        <v>25</v>
      </c>
      <c r="L94" s="27" t="s">
        <v>920</v>
      </c>
      <c r="M94" s="27"/>
      <c r="O94" s="26" t="s">
        <v>25</v>
      </c>
      <c r="P94" s="27" t="s">
        <v>922</v>
      </c>
      <c r="Q94" s="27"/>
      <c r="S94" s="26" t="s">
        <v>25</v>
      </c>
      <c r="T94" s="27" t="s">
        <v>916</v>
      </c>
      <c r="U94" s="27"/>
    </row>
    <row r="95" spans="7:21" x14ac:dyDescent="0.25">
      <c r="G95" t="s">
        <v>26</v>
      </c>
      <c r="H95" t="s">
        <v>919</v>
      </c>
      <c r="K95" t="s">
        <v>26</v>
      </c>
      <c r="L95" t="s">
        <v>921</v>
      </c>
      <c r="O95" t="s">
        <v>26</v>
      </c>
      <c r="P95" t="s">
        <v>923</v>
      </c>
      <c r="S95" t="s">
        <v>26</v>
      </c>
      <c r="T95" t="s">
        <v>917</v>
      </c>
    </row>
    <row r="98" spans="7:21" x14ac:dyDescent="0.25">
      <c r="G98" s="10" t="s">
        <v>2</v>
      </c>
      <c r="H98" s="11" t="s">
        <v>895</v>
      </c>
      <c r="K98" s="10" t="s">
        <v>2</v>
      </c>
      <c r="L98" s="11" t="s">
        <v>895</v>
      </c>
      <c r="S98" s="10" t="s">
        <v>2</v>
      </c>
      <c r="T98" s="11" t="s">
        <v>895</v>
      </c>
    </row>
    <row r="99" spans="7:21" x14ac:dyDescent="0.25">
      <c r="G99" s="10" t="s">
        <v>3</v>
      </c>
      <c r="H99" s="11" t="s">
        <v>897</v>
      </c>
      <c r="K99" s="10" t="s">
        <v>3</v>
      </c>
      <c r="L99" s="11" t="s">
        <v>902</v>
      </c>
      <c r="S99" s="10" t="s">
        <v>3</v>
      </c>
      <c r="T99" s="11" t="s">
        <v>896</v>
      </c>
    </row>
    <row r="100" spans="7:21" x14ac:dyDescent="0.25">
      <c r="G100" s="13" t="s">
        <v>4</v>
      </c>
      <c r="H100" s="13"/>
      <c r="K100" s="13" t="s">
        <v>4</v>
      </c>
      <c r="L100" s="13"/>
      <c r="S100" s="13" t="s">
        <v>4</v>
      </c>
      <c r="T100" s="13"/>
    </row>
    <row r="101" spans="7:21" x14ac:dyDescent="0.25">
      <c r="G101" s="13" t="s">
        <v>6</v>
      </c>
      <c r="H101" s="15">
        <v>16</v>
      </c>
      <c r="K101" s="13" t="s">
        <v>6</v>
      </c>
      <c r="L101" s="15">
        <v>18</v>
      </c>
      <c r="S101" s="13" t="s">
        <v>6</v>
      </c>
      <c r="T101" s="15">
        <v>16</v>
      </c>
    </row>
    <row r="102" spans="7:21" x14ac:dyDescent="0.25">
      <c r="G102" s="13" t="s">
        <v>8</v>
      </c>
      <c r="H102" s="15">
        <v>0.2</v>
      </c>
      <c r="K102" s="13" t="s">
        <v>8</v>
      </c>
      <c r="L102" s="15">
        <v>0.21</v>
      </c>
      <c r="S102" s="13" t="s">
        <v>8</v>
      </c>
      <c r="T102" s="15">
        <v>0.2</v>
      </c>
    </row>
    <row r="103" spans="7:21" x14ac:dyDescent="0.25">
      <c r="G103" s="13" t="s">
        <v>10</v>
      </c>
      <c r="H103" s="15">
        <v>16.46</v>
      </c>
      <c r="K103" s="13" t="s">
        <v>10</v>
      </c>
      <c r="L103" s="15">
        <v>15.51</v>
      </c>
      <c r="S103" s="13" t="s">
        <v>10</v>
      </c>
      <c r="T103" s="15">
        <v>16.61</v>
      </c>
    </row>
    <row r="104" spans="7:21" x14ac:dyDescent="0.25">
      <c r="G104" s="13" t="s">
        <v>12</v>
      </c>
      <c r="H104" s="15">
        <v>472</v>
      </c>
      <c r="K104" s="13" t="s">
        <v>12</v>
      </c>
      <c r="L104" s="15">
        <v>358</v>
      </c>
      <c r="S104" s="13" t="s">
        <v>12</v>
      </c>
      <c r="T104" s="15">
        <v>474</v>
      </c>
    </row>
    <row r="105" spans="7:21" x14ac:dyDescent="0.25">
      <c r="G105" s="13" t="s">
        <v>14</v>
      </c>
      <c r="H105" s="15">
        <v>1046</v>
      </c>
      <c r="K105" s="13" t="s">
        <v>14</v>
      </c>
      <c r="L105" s="15">
        <v>1107</v>
      </c>
      <c r="S105" s="13" t="s">
        <v>14</v>
      </c>
      <c r="T105" s="15">
        <v>1107</v>
      </c>
    </row>
    <row r="108" spans="7:21" x14ac:dyDescent="0.25">
      <c r="G108" s="21" t="s">
        <v>15</v>
      </c>
      <c r="H108" s="21" t="s">
        <v>19</v>
      </c>
      <c r="I108" s="21" t="s">
        <v>20</v>
      </c>
      <c r="K108" s="21" t="s">
        <v>15</v>
      </c>
      <c r="L108" s="21" t="s">
        <v>19</v>
      </c>
      <c r="M108" s="21" t="s">
        <v>20</v>
      </c>
      <c r="S108" s="21" t="s">
        <v>15</v>
      </c>
      <c r="T108" s="21" t="s">
        <v>19</v>
      </c>
      <c r="U108" s="21" t="s">
        <v>20</v>
      </c>
    </row>
    <row r="109" spans="7:21" x14ac:dyDescent="0.25">
      <c r="G109" s="21">
        <v>1</v>
      </c>
      <c r="H109" s="24">
        <v>-9.98</v>
      </c>
      <c r="I109" s="24">
        <v>3.76</v>
      </c>
      <c r="K109" s="21">
        <v>1</v>
      </c>
      <c r="L109" s="24">
        <v>-16.190000000000001</v>
      </c>
      <c r="M109" s="24">
        <v>5.52</v>
      </c>
      <c r="S109" s="21">
        <v>1</v>
      </c>
      <c r="T109" s="24">
        <v>-15.29</v>
      </c>
      <c r="U109" s="24">
        <v>3.12</v>
      </c>
    </row>
    <row r="110" spans="7:21" x14ac:dyDescent="0.25">
      <c r="G110" s="21">
        <v>2</v>
      </c>
      <c r="H110" s="24">
        <v>-8.0299999999999994</v>
      </c>
      <c r="I110" s="24">
        <v>4.59</v>
      </c>
      <c r="K110" s="21">
        <v>2</v>
      </c>
      <c r="L110" s="24">
        <v>-16.239999999999998</v>
      </c>
      <c r="M110" s="24">
        <v>4.25</v>
      </c>
      <c r="S110" s="21">
        <v>2</v>
      </c>
      <c r="T110" s="24">
        <v>-14.58</v>
      </c>
      <c r="U110" s="24">
        <v>2.42</v>
      </c>
    </row>
    <row r="111" spans="7:21" x14ac:dyDescent="0.25">
      <c r="G111" s="21">
        <v>3</v>
      </c>
      <c r="H111" s="24">
        <v>-11.03</v>
      </c>
      <c r="I111" s="24">
        <v>4.03</v>
      </c>
      <c r="K111" s="21">
        <v>3</v>
      </c>
      <c r="L111" s="24">
        <v>-9.5500000000000007</v>
      </c>
      <c r="M111" s="24">
        <v>3.4</v>
      </c>
      <c r="S111" s="21">
        <v>3</v>
      </c>
      <c r="T111" s="24">
        <v>-14.59</v>
      </c>
      <c r="U111" s="24">
        <v>4.63</v>
      </c>
    </row>
    <row r="112" spans="7:21" x14ac:dyDescent="0.25">
      <c r="G112" s="21">
        <v>4</v>
      </c>
      <c r="H112" s="24">
        <v>-9.0299999999999994</v>
      </c>
      <c r="I112" s="24">
        <v>4.34</v>
      </c>
      <c r="K112" s="21">
        <v>4</v>
      </c>
      <c r="L112" s="24">
        <v>-15.27</v>
      </c>
      <c r="M112" s="24">
        <v>3.17</v>
      </c>
      <c r="S112" s="21">
        <v>4</v>
      </c>
      <c r="T112" s="24">
        <v>-15.31</v>
      </c>
      <c r="U112" s="24">
        <v>2.64</v>
      </c>
    </row>
    <row r="113" spans="7:21" x14ac:dyDescent="0.25">
      <c r="G113" s="21">
        <v>5</v>
      </c>
      <c r="H113" s="24">
        <v>-5.0199999999999996</v>
      </c>
      <c r="I113" s="24">
        <v>4.26</v>
      </c>
      <c r="K113" s="21">
        <v>5</v>
      </c>
      <c r="L113" s="24">
        <v>-15.3</v>
      </c>
      <c r="M113" s="24">
        <v>3.12</v>
      </c>
      <c r="S113" s="21">
        <v>5</v>
      </c>
      <c r="T113" s="24">
        <v>-14.57</v>
      </c>
      <c r="U113" s="24">
        <v>2.97</v>
      </c>
    </row>
    <row r="114" spans="7:21" x14ac:dyDescent="0.25">
      <c r="G114" s="21">
        <v>6</v>
      </c>
      <c r="H114" s="24">
        <v>-10.050000000000001</v>
      </c>
      <c r="I114" s="24">
        <v>4.34</v>
      </c>
      <c r="K114" s="21">
        <v>6</v>
      </c>
      <c r="L114" s="24">
        <v>-15.26</v>
      </c>
      <c r="M114" s="24">
        <v>4.37</v>
      </c>
      <c r="S114" s="21">
        <v>6</v>
      </c>
      <c r="T114" s="24">
        <v>-13.11</v>
      </c>
      <c r="U114" s="24">
        <v>3.22</v>
      </c>
    </row>
    <row r="115" spans="7:21" x14ac:dyDescent="0.25">
      <c r="G115" s="21">
        <v>7</v>
      </c>
      <c r="H115" s="24">
        <v>-10.050000000000001</v>
      </c>
      <c r="I115" s="24">
        <v>4</v>
      </c>
      <c r="K115" s="21">
        <v>7</v>
      </c>
      <c r="L115" s="24">
        <v>-13.39</v>
      </c>
      <c r="M115" s="24">
        <v>3.42</v>
      </c>
      <c r="S115" s="21">
        <v>7</v>
      </c>
      <c r="T115" s="24">
        <v>-15.29</v>
      </c>
      <c r="U115" s="24">
        <v>2.58</v>
      </c>
    </row>
    <row r="116" spans="7:21" x14ac:dyDescent="0.25">
      <c r="G116" s="21">
        <v>8</v>
      </c>
      <c r="H116" s="24">
        <v>-9.07</v>
      </c>
      <c r="I116" s="24">
        <v>4.1399999999999997</v>
      </c>
      <c r="K116" s="21">
        <v>8</v>
      </c>
      <c r="L116" s="24">
        <v>-17.239999999999998</v>
      </c>
      <c r="M116" s="24">
        <v>4.12</v>
      </c>
      <c r="S116" s="21">
        <v>8</v>
      </c>
      <c r="T116" s="24">
        <v>-16.75</v>
      </c>
      <c r="U116" s="24">
        <v>2.4700000000000002</v>
      </c>
    </row>
    <row r="117" spans="7:21" x14ac:dyDescent="0.25">
      <c r="G117" s="21">
        <v>9</v>
      </c>
      <c r="H117" s="24">
        <v>-11.08</v>
      </c>
      <c r="I117" s="24">
        <v>4.17</v>
      </c>
      <c r="K117" s="21">
        <v>9</v>
      </c>
      <c r="L117" s="24">
        <v>-16.27</v>
      </c>
      <c r="M117" s="24">
        <v>3.83</v>
      </c>
      <c r="S117" s="21">
        <v>9</v>
      </c>
      <c r="T117" s="24">
        <v>-16.03</v>
      </c>
      <c r="U117" s="24">
        <v>2.6</v>
      </c>
    </row>
    <row r="118" spans="7:21" x14ac:dyDescent="0.25">
      <c r="G118" s="21">
        <v>10</v>
      </c>
      <c r="H118" s="24">
        <v>-17.16</v>
      </c>
      <c r="I118" s="24">
        <v>3.49</v>
      </c>
      <c r="K118" s="21">
        <v>10</v>
      </c>
      <c r="L118" s="24">
        <v>-13.42</v>
      </c>
      <c r="M118" s="24">
        <v>3.82</v>
      </c>
      <c r="S118" s="21">
        <v>10</v>
      </c>
      <c r="T118" s="24">
        <v>-20.39</v>
      </c>
      <c r="U118" s="24">
        <v>4.6399999999999997</v>
      </c>
    </row>
    <row r="119" spans="7:21" x14ac:dyDescent="0.25">
      <c r="G119" s="21"/>
      <c r="H119" s="25"/>
      <c r="I119" s="25"/>
      <c r="K119" s="21"/>
      <c r="L119" s="25"/>
      <c r="M119" s="25"/>
      <c r="S119" s="21"/>
      <c r="T119" s="25"/>
      <c r="U119" s="25"/>
    </row>
    <row r="120" spans="7:21" x14ac:dyDescent="0.25">
      <c r="G120" s="21" t="s">
        <v>21</v>
      </c>
      <c r="H120" s="24">
        <f>AVERAGE(H109:H118)</f>
        <v>-10.049999999999999</v>
      </c>
      <c r="I120" s="24">
        <f>AVERAGE(I109:I118)</f>
        <v>4.1120000000000001</v>
      </c>
      <c r="K120" s="21" t="s">
        <v>21</v>
      </c>
      <c r="L120" s="24">
        <f>AVERAGE(L109:L118)</f>
        <v>-14.812999999999999</v>
      </c>
      <c r="M120" s="24">
        <f>AVERAGE(M109:M118)</f>
        <v>3.9020000000000001</v>
      </c>
      <c r="S120" s="21" t="s">
        <v>21</v>
      </c>
      <c r="T120" s="24">
        <f>AVERAGE(T109:T118)</f>
        <v>-15.591000000000003</v>
      </c>
      <c r="U120" s="24">
        <f>AVERAGE(U109:U118)</f>
        <v>3.129</v>
      </c>
    </row>
    <row r="121" spans="7:21" x14ac:dyDescent="0.25">
      <c r="G121" s="21" t="s">
        <v>22</v>
      </c>
      <c r="H121" s="24">
        <f>(STDEV(H109:H118))/(SQRT(COUNT(H109:H118)))</f>
        <v>0.96586403459976578</v>
      </c>
      <c r="I121" s="24">
        <f>(STDEV(I109:I118))/(SQRT(COUNT(I109:I118)))</f>
        <v>9.9362411851206991E-2</v>
      </c>
      <c r="K121" s="21" t="s">
        <v>22</v>
      </c>
      <c r="L121" s="24">
        <f>(STDEV(L109:L118))/(SQRT(COUNT(L109:L118)))</f>
        <v>0.70123708148132413</v>
      </c>
      <c r="M121" s="24">
        <f>(STDEV(M109:M118))/(SQRT(COUNT(M109:M118)))</f>
        <v>0.22728249675972179</v>
      </c>
      <c r="S121" s="21" t="s">
        <v>22</v>
      </c>
      <c r="T121" s="24">
        <f>(STDEV(T109:T118))/(SQRT(COUNT(T109:T118)))</f>
        <v>0.61507443090698533</v>
      </c>
      <c r="U121" s="24">
        <f>(STDEV(U109:U118))/(SQRT(COUNT(U109:U118)))</f>
        <v>0.26514335745026713</v>
      </c>
    </row>
    <row r="123" spans="7:21" x14ac:dyDescent="0.25">
      <c r="G123" s="26" t="s">
        <v>24</v>
      </c>
      <c r="H123" s="27"/>
      <c r="I123" s="27"/>
      <c r="K123" s="26" t="s">
        <v>24</v>
      </c>
      <c r="L123" s="27"/>
      <c r="M123" s="27"/>
      <c r="S123" s="26" t="s">
        <v>24</v>
      </c>
      <c r="T123" s="27"/>
      <c r="U123" s="27"/>
    </row>
    <row r="124" spans="7:21" x14ac:dyDescent="0.25">
      <c r="G124" s="26" t="s">
        <v>25</v>
      </c>
      <c r="H124" s="27" t="s">
        <v>926</v>
      </c>
      <c r="I124" s="27"/>
      <c r="K124" s="26" t="s">
        <v>25</v>
      </c>
      <c r="L124" s="27" t="s">
        <v>928</v>
      </c>
      <c r="M124" s="27"/>
      <c r="S124" s="26" t="s">
        <v>25</v>
      </c>
      <c r="T124" s="27" t="s">
        <v>924</v>
      </c>
      <c r="U124" s="27"/>
    </row>
    <row r="125" spans="7:21" x14ac:dyDescent="0.25">
      <c r="G125" t="s">
        <v>26</v>
      </c>
      <c r="H125" t="s">
        <v>927</v>
      </c>
      <c r="K125" t="s">
        <v>26</v>
      </c>
      <c r="L125" t="s">
        <v>929</v>
      </c>
      <c r="S125" t="s">
        <v>26</v>
      </c>
      <c r="T125" t="s">
        <v>925</v>
      </c>
    </row>
    <row r="128" spans="7:21" x14ac:dyDescent="0.25">
      <c r="S128" s="10" t="s">
        <v>2</v>
      </c>
      <c r="T128" s="11" t="s">
        <v>895</v>
      </c>
    </row>
    <row r="129" spans="19:21" x14ac:dyDescent="0.25">
      <c r="S129" s="10" t="s">
        <v>3</v>
      </c>
      <c r="T129" s="11" t="s">
        <v>897</v>
      </c>
    </row>
    <row r="130" spans="19:21" x14ac:dyDescent="0.25">
      <c r="S130" s="13" t="s">
        <v>4</v>
      </c>
      <c r="T130" s="13"/>
    </row>
    <row r="131" spans="19:21" x14ac:dyDescent="0.25">
      <c r="S131" s="13" t="s">
        <v>6</v>
      </c>
      <c r="T131" s="15">
        <v>16</v>
      </c>
    </row>
    <row r="132" spans="19:21" x14ac:dyDescent="0.25">
      <c r="S132" s="13" t="s">
        <v>8</v>
      </c>
      <c r="T132" s="15">
        <v>0.2</v>
      </c>
    </row>
    <row r="133" spans="19:21" x14ac:dyDescent="0.25">
      <c r="S133" s="13" t="s">
        <v>10</v>
      </c>
      <c r="T133" s="15">
        <v>16.489999999999998</v>
      </c>
    </row>
    <row r="134" spans="19:21" x14ac:dyDescent="0.25">
      <c r="S134" s="13" t="s">
        <v>12</v>
      </c>
      <c r="T134" s="15">
        <v>356</v>
      </c>
    </row>
    <row r="135" spans="19:21" x14ac:dyDescent="0.25">
      <c r="S135" s="13" t="s">
        <v>14</v>
      </c>
      <c r="T135" s="15">
        <v>1057</v>
      </c>
    </row>
    <row r="138" spans="19:21" x14ac:dyDescent="0.25">
      <c r="S138" s="21" t="s">
        <v>15</v>
      </c>
      <c r="T138" s="21" t="s">
        <v>19</v>
      </c>
      <c r="U138" s="21" t="s">
        <v>20</v>
      </c>
    </row>
    <row r="139" spans="19:21" x14ac:dyDescent="0.25">
      <c r="S139" s="21">
        <v>1</v>
      </c>
      <c r="T139" s="24">
        <v>-12.01</v>
      </c>
      <c r="U139" s="24">
        <v>3.37</v>
      </c>
    </row>
    <row r="140" spans="19:21" x14ac:dyDescent="0.25">
      <c r="S140" s="21">
        <v>2</v>
      </c>
      <c r="T140" s="24">
        <v>-13.06</v>
      </c>
      <c r="U140" s="24">
        <v>3.58</v>
      </c>
    </row>
    <row r="141" spans="19:21" x14ac:dyDescent="0.25">
      <c r="S141" s="21">
        <v>3</v>
      </c>
      <c r="T141" s="24">
        <v>-11.05</v>
      </c>
      <c r="U141" s="24">
        <v>3.49</v>
      </c>
    </row>
    <row r="142" spans="19:21" x14ac:dyDescent="0.25">
      <c r="S142" s="21">
        <v>4</v>
      </c>
      <c r="T142" s="24">
        <v>-12.07</v>
      </c>
      <c r="U142" s="24">
        <v>3.28</v>
      </c>
    </row>
    <row r="143" spans="19:21" x14ac:dyDescent="0.25">
      <c r="S143" s="21">
        <v>5</v>
      </c>
      <c r="T143" s="24">
        <v>-10.06</v>
      </c>
      <c r="U143" s="24">
        <v>3.81</v>
      </c>
    </row>
    <row r="144" spans="19:21" x14ac:dyDescent="0.25">
      <c r="S144" s="21">
        <v>6</v>
      </c>
      <c r="T144" s="24">
        <v>-12.1</v>
      </c>
      <c r="U144" s="24">
        <v>4.9800000000000004</v>
      </c>
    </row>
    <row r="145" spans="19:21" x14ac:dyDescent="0.25">
      <c r="S145" s="21">
        <v>7</v>
      </c>
      <c r="T145" s="24">
        <v>-12.09</v>
      </c>
      <c r="U145" s="24">
        <v>3.47</v>
      </c>
    </row>
    <row r="146" spans="19:21" x14ac:dyDescent="0.25">
      <c r="S146" s="21">
        <v>8</v>
      </c>
      <c r="T146" s="24">
        <v>-10.09</v>
      </c>
      <c r="U146" s="24">
        <v>4.2</v>
      </c>
    </row>
    <row r="147" spans="19:21" x14ac:dyDescent="0.25">
      <c r="S147" s="21">
        <v>9</v>
      </c>
      <c r="T147" s="24">
        <v>-10.1</v>
      </c>
      <c r="U147" s="24">
        <v>3.56</v>
      </c>
    </row>
    <row r="148" spans="19:21" x14ac:dyDescent="0.25">
      <c r="S148" s="21">
        <v>10</v>
      </c>
      <c r="T148" s="24">
        <v>-11.12</v>
      </c>
      <c r="U148" s="24">
        <v>5.26</v>
      </c>
    </row>
    <row r="149" spans="19:21" x14ac:dyDescent="0.25">
      <c r="S149" s="21"/>
      <c r="T149" s="25"/>
      <c r="U149" s="25"/>
    </row>
    <row r="150" spans="19:21" x14ac:dyDescent="0.25">
      <c r="S150" s="21" t="s">
        <v>21</v>
      </c>
      <c r="T150" s="24">
        <f>AVERAGE(T139:T148)</f>
        <v>-11.375000000000002</v>
      </c>
      <c r="U150" s="24">
        <f>AVERAGE(U139:U148)</f>
        <v>3.9</v>
      </c>
    </row>
    <row r="151" spans="19:21" x14ac:dyDescent="0.25">
      <c r="S151" s="21" t="s">
        <v>22</v>
      </c>
      <c r="T151" s="24">
        <f>(STDEV(T139:T148))/(SQRT(COUNT(T139:T148)))</f>
        <v>0.33231594738875969</v>
      </c>
      <c r="U151" s="24">
        <f>(STDEV(U139:U148))/(SQRT(COUNT(U139:U148)))</f>
        <v>0.21985854037944003</v>
      </c>
    </row>
    <row r="153" spans="19:21" x14ac:dyDescent="0.25">
      <c r="S153" s="26" t="s">
        <v>24</v>
      </c>
      <c r="T153" s="27"/>
      <c r="U153" s="27"/>
    </row>
    <row r="154" spans="19:21" x14ac:dyDescent="0.25">
      <c r="S154" s="26" t="s">
        <v>25</v>
      </c>
      <c r="T154" s="27" t="s">
        <v>930</v>
      </c>
      <c r="U154" s="27"/>
    </row>
    <row r="155" spans="19:21" x14ac:dyDescent="0.25">
      <c r="S155" t="s">
        <v>26</v>
      </c>
      <c r="T155" t="s">
        <v>931</v>
      </c>
    </row>
  </sheetData>
  <mergeCells count="1">
    <mergeCell ref="B2:G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95"/>
  <sheetViews>
    <sheetView zoomScale="90" zoomScaleNormal="90" workbookViewId="0">
      <selection activeCell="E1" sqref="E1"/>
    </sheetView>
  </sheetViews>
  <sheetFormatPr defaultRowHeight="15" x14ac:dyDescent="0.25"/>
  <cols>
    <col min="1" max="1" width="25.140625" customWidth="1"/>
    <col min="7" max="7" width="27.28515625" bestFit="1" customWidth="1"/>
    <col min="8" max="8" width="20.5703125" bestFit="1" customWidth="1"/>
    <col min="9" max="9" width="17.42578125" bestFit="1"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s>
  <sheetData>
    <row r="1" spans="1:20" x14ac:dyDescent="0.25">
      <c r="A1" s="1" t="s">
        <v>0</v>
      </c>
      <c r="B1" s="2" t="s">
        <v>796</v>
      </c>
      <c r="C1" s="2"/>
      <c r="D1" s="2"/>
      <c r="E1" s="2" t="s">
        <v>1071</v>
      </c>
      <c r="F1" s="3"/>
      <c r="G1" s="4"/>
    </row>
    <row r="2" spans="1:20" x14ac:dyDescent="0.25">
      <c r="A2" s="5" t="s">
        <v>1</v>
      </c>
      <c r="B2" s="41" t="s">
        <v>1064</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796</v>
      </c>
      <c r="K8" s="10" t="s">
        <v>2</v>
      </c>
      <c r="L8" s="11" t="s">
        <v>796</v>
      </c>
      <c r="O8" s="10" t="s">
        <v>2</v>
      </c>
      <c r="P8" s="11" t="s">
        <v>796</v>
      </c>
      <c r="S8" s="10" t="s">
        <v>2</v>
      </c>
      <c r="T8" s="11" t="s">
        <v>796</v>
      </c>
    </row>
    <row r="9" spans="1:20" x14ac:dyDescent="0.25">
      <c r="A9" s="45"/>
      <c r="B9" s="45"/>
      <c r="C9" s="45"/>
      <c r="D9" s="46"/>
      <c r="E9" s="47"/>
      <c r="G9" s="10" t="s">
        <v>3</v>
      </c>
      <c r="H9" s="11" t="s">
        <v>564</v>
      </c>
      <c r="K9" s="10" t="s">
        <v>3</v>
      </c>
      <c r="L9" s="11" t="s">
        <v>797</v>
      </c>
      <c r="O9" s="10" t="s">
        <v>3</v>
      </c>
      <c r="P9" s="11" t="s">
        <v>771</v>
      </c>
      <c r="S9" s="10" t="s">
        <v>3</v>
      </c>
      <c r="T9" s="11" t="s">
        <v>797</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47</v>
      </c>
      <c r="K11" s="13" t="s">
        <v>6</v>
      </c>
      <c r="L11" s="15">
        <v>66</v>
      </c>
      <c r="O11" s="13" t="s">
        <v>6</v>
      </c>
      <c r="P11" s="15">
        <v>59</v>
      </c>
      <c r="S11" s="13" t="s">
        <v>6</v>
      </c>
      <c r="T11" s="15">
        <v>65</v>
      </c>
    </row>
    <row r="12" spans="1:20" x14ac:dyDescent="0.25">
      <c r="A12" s="45"/>
      <c r="B12" s="46"/>
      <c r="C12" s="45"/>
      <c r="D12" s="46"/>
      <c r="E12" s="47"/>
      <c r="G12" s="13" t="s">
        <v>8</v>
      </c>
      <c r="H12" s="15">
        <v>0.37</v>
      </c>
      <c r="K12" s="13" t="s">
        <v>8</v>
      </c>
      <c r="L12" s="15">
        <v>0.47</v>
      </c>
      <c r="O12" s="13" t="s">
        <v>8</v>
      </c>
      <c r="P12" s="15">
        <v>0.43</v>
      </c>
      <c r="S12" s="13" t="s">
        <v>8</v>
      </c>
      <c r="T12" s="15">
        <v>0.46</v>
      </c>
    </row>
    <row r="13" spans="1:20" x14ac:dyDescent="0.25">
      <c r="A13" s="45"/>
      <c r="B13" s="45"/>
      <c r="C13" s="45"/>
      <c r="D13" s="46"/>
      <c r="E13" s="47"/>
      <c r="G13" s="13" t="s">
        <v>10</v>
      </c>
      <c r="H13" s="15">
        <v>15.35</v>
      </c>
      <c r="K13" s="13" t="s">
        <v>10</v>
      </c>
      <c r="L13" s="15">
        <v>17.84</v>
      </c>
      <c r="O13" s="13" t="s">
        <v>10</v>
      </c>
      <c r="P13" s="15">
        <v>15.35</v>
      </c>
      <c r="S13" s="13" t="s">
        <v>10</v>
      </c>
      <c r="T13" s="15">
        <v>15.26</v>
      </c>
    </row>
    <row r="14" spans="1:20" x14ac:dyDescent="0.25">
      <c r="A14" s="45"/>
      <c r="B14" s="47"/>
      <c r="C14" s="45"/>
      <c r="D14" s="46"/>
      <c r="E14" s="47"/>
      <c r="G14" s="13" t="s">
        <v>12</v>
      </c>
      <c r="H14" s="15">
        <v>380</v>
      </c>
      <c r="K14" s="13" t="s">
        <v>12</v>
      </c>
      <c r="L14" s="15">
        <v>458</v>
      </c>
      <c r="O14" s="13" t="s">
        <v>12</v>
      </c>
      <c r="P14" s="15">
        <v>567</v>
      </c>
      <c r="S14" s="13" t="s">
        <v>12</v>
      </c>
      <c r="T14" s="15">
        <v>451</v>
      </c>
    </row>
    <row r="15" spans="1:20" x14ac:dyDescent="0.25">
      <c r="A15" s="45"/>
      <c r="B15" s="48"/>
      <c r="C15" s="45"/>
      <c r="D15" s="46"/>
      <c r="E15" s="47"/>
      <c r="G15" s="13" t="s">
        <v>14</v>
      </c>
      <c r="H15" s="15">
        <v>1036</v>
      </c>
      <c r="K15" s="13" t="s">
        <v>14</v>
      </c>
      <c r="L15" s="15">
        <v>1156</v>
      </c>
      <c r="O15" s="13" t="s">
        <v>14</v>
      </c>
      <c r="P15" s="15">
        <v>1244</v>
      </c>
      <c r="S15" s="13" t="s">
        <v>14</v>
      </c>
      <c r="T15" s="15">
        <v>1057</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-23.44</v>
      </c>
      <c r="I19" s="24">
        <v>3.51</v>
      </c>
      <c r="K19" s="21">
        <v>1</v>
      </c>
      <c r="L19" s="24">
        <v>-22.09</v>
      </c>
      <c r="M19" s="24">
        <v>2.88</v>
      </c>
      <c r="O19" s="21">
        <v>1</v>
      </c>
      <c r="P19" s="24">
        <v>-20.149999999999999</v>
      </c>
      <c r="Q19" s="24">
        <v>2.76</v>
      </c>
      <c r="S19" s="21">
        <v>1</v>
      </c>
      <c r="T19" s="24">
        <v>-14.01</v>
      </c>
      <c r="U19" s="24">
        <v>3.81</v>
      </c>
    </row>
    <row r="20" spans="1:21" x14ac:dyDescent="0.25">
      <c r="A20" s="45"/>
      <c r="B20" s="47"/>
      <c r="C20" s="47"/>
      <c r="D20" s="46"/>
      <c r="E20" s="47"/>
      <c r="G20" s="21">
        <v>2</v>
      </c>
      <c r="H20" s="24">
        <v>-24.42</v>
      </c>
      <c r="I20" s="24">
        <v>5.1100000000000003</v>
      </c>
      <c r="K20" s="21">
        <v>2</v>
      </c>
      <c r="L20" s="24">
        <v>-22.83</v>
      </c>
      <c r="M20" s="24">
        <v>2.75</v>
      </c>
      <c r="O20" s="21">
        <v>2</v>
      </c>
      <c r="P20" s="24">
        <v>-18.510000000000002</v>
      </c>
      <c r="Q20" s="24">
        <v>3.55</v>
      </c>
      <c r="S20" s="21">
        <v>2</v>
      </c>
      <c r="T20" s="24">
        <v>-15.81</v>
      </c>
      <c r="U20" s="24">
        <v>2.59</v>
      </c>
    </row>
    <row r="21" spans="1:21" x14ac:dyDescent="0.25">
      <c r="A21" s="45"/>
      <c r="B21" s="47"/>
      <c r="C21" s="47"/>
      <c r="D21" s="46"/>
      <c r="E21" s="47"/>
      <c r="G21" s="21">
        <v>3</v>
      </c>
      <c r="H21" s="24">
        <v>-27.43</v>
      </c>
      <c r="I21" s="24">
        <v>4.25</v>
      </c>
      <c r="K21" s="21">
        <v>3</v>
      </c>
      <c r="L21" s="24">
        <v>-22.29</v>
      </c>
      <c r="M21" s="24">
        <v>5.57</v>
      </c>
      <c r="O21" s="21">
        <v>3</v>
      </c>
      <c r="P21" s="24">
        <v>-22.64</v>
      </c>
      <c r="Q21" s="24">
        <v>2.74</v>
      </c>
      <c r="S21" s="21">
        <v>3</v>
      </c>
      <c r="T21" s="24">
        <v>-16.059999999999999</v>
      </c>
      <c r="U21" s="24">
        <v>4.4400000000000004</v>
      </c>
    </row>
    <row r="22" spans="1:21" x14ac:dyDescent="0.25">
      <c r="A22" s="45"/>
      <c r="B22" s="47"/>
      <c r="C22" s="47"/>
      <c r="D22" s="46"/>
      <c r="E22" s="47"/>
      <c r="G22" s="21">
        <v>4</v>
      </c>
      <c r="H22" s="24">
        <v>-22.26</v>
      </c>
      <c r="I22" s="24">
        <v>3.44</v>
      </c>
      <c r="K22" s="21">
        <v>4</v>
      </c>
      <c r="L22" s="24">
        <v>-12.58</v>
      </c>
      <c r="M22" s="24">
        <v>3.14</v>
      </c>
      <c r="O22" s="21">
        <v>4</v>
      </c>
      <c r="P22" s="24">
        <v>-21.76</v>
      </c>
      <c r="Q22" s="24">
        <v>3.87</v>
      </c>
      <c r="S22" s="21">
        <v>4</v>
      </c>
      <c r="T22" s="24">
        <v>-20</v>
      </c>
      <c r="U22" s="24">
        <v>6.13</v>
      </c>
    </row>
    <row r="23" spans="1:21" x14ac:dyDescent="0.25">
      <c r="A23" s="45"/>
      <c r="B23" s="47"/>
      <c r="C23" s="47"/>
      <c r="D23" s="46"/>
      <c r="E23" s="47"/>
      <c r="G23" s="21">
        <v>5</v>
      </c>
      <c r="H23" s="24">
        <v>-22.32</v>
      </c>
      <c r="I23" s="24">
        <v>4.0999999999999996</v>
      </c>
      <c r="K23" s="21">
        <v>5</v>
      </c>
      <c r="L23" s="24">
        <v>-11.08</v>
      </c>
      <c r="M23" s="24">
        <v>3.69</v>
      </c>
      <c r="O23" s="21">
        <v>5</v>
      </c>
      <c r="P23" s="24">
        <v>-18.91</v>
      </c>
      <c r="Q23" s="24">
        <v>3.93</v>
      </c>
      <c r="S23" s="21">
        <v>5</v>
      </c>
      <c r="T23" s="24">
        <v>-14.34</v>
      </c>
      <c r="U23" s="24">
        <v>3.47</v>
      </c>
    </row>
    <row r="24" spans="1:21" x14ac:dyDescent="0.25">
      <c r="A24" s="45"/>
      <c r="B24" s="47"/>
      <c r="C24" s="47"/>
      <c r="D24" s="46"/>
      <c r="E24" s="47"/>
      <c r="G24" s="21">
        <v>6</v>
      </c>
      <c r="H24" s="24">
        <v>-29.47</v>
      </c>
      <c r="I24" s="24">
        <v>4.8899999999999997</v>
      </c>
      <c r="K24" s="21">
        <v>6</v>
      </c>
      <c r="L24" s="24">
        <v>-8.01</v>
      </c>
      <c r="M24" s="24">
        <v>2.69</v>
      </c>
      <c r="O24" s="21">
        <v>6</v>
      </c>
      <c r="P24" s="24">
        <v>-11.1</v>
      </c>
      <c r="Q24" s="24">
        <v>2.9</v>
      </c>
      <c r="S24" s="21">
        <v>6</v>
      </c>
      <c r="T24" s="24">
        <v>-14.22</v>
      </c>
      <c r="U24" s="24">
        <v>4.09</v>
      </c>
    </row>
    <row r="25" spans="1:21" x14ac:dyDescent="0.25">
      <c r="A25" s="45"/>
      <c r="B25" s="47"/>
      <c r="C25" s="47"/>
      <c r="D25" s="46"/>
      <c r="E25" s="47"/>
      <c r="G25" s="21">
        <v>7</v>
      </c>
      <c r="H25" s="24">
        <v>-16.21</v>
      </c>
      <c r="I25" s="24">
        <v>8.7200000000000006</v>
      </c>
      <c r="K25" s="21">
        <v>7</v>
      </c>
      <c r="L25" s="24">
        <v>-17.13</v>
      </c>
      <c r="M25" s="24">
        <v>5.29</v>
      </c>
      <c r="O25" s="21">
        <v>7</v>
      </c>
      <c r="P25" s="24">
        <v>-21.87</v>
      </c>
      <c r="Q25" s="24">
        <v>3.3</v>
      </c>
      <c r="S25" s="21">
        <v>7</v>
      </c>
      <c r="T25" s="24">
        <v>-17.45</v>
      </c>
      <c r="U25" s="24">
        <v>2.57</v>
      </c>
    </row>
    <row r="26" spans="1:21" x14ac:dyDescent="0.25">
      <c r="A26" s="45"/>
      <c r="B26" s="47"/>
      <c r="C26" s="47"/>
      <c r="D26" s="46"/>
      <c r="E26" s="47"/>
      <c r="G26" s="21">
        <v>8</v>
      </c>
      <c r="H26" s="24">
        <v>-6.28</v>
      </c>
      <c r="I26" s="24">
        <v>6.26</v>
      </c>
      <c r="K26" s="21">
        <v>8</v>
      </c>
      <c r="L26" s="24">
        <v>-15.98</v>
      </c>
      <c r="M26" s="24">
        <v>8.8800000000000008</v>
      </c>
      <c r="O26" s="21">
        <v>8</v>
      </c>
      <c r="P26" s="24">
        <v>-11.31</v>
      </c>
      <c r="Q26" s="24">
        <v>2.8</v>
      </c>
      <c r="S26" s="21">
        <v>8</v>
      </c>
      <c r="T26" s="24">
        <v>-15.84</v>
      </c>
      <c r="U26" s="24">
        <v>2.3199999999999998</v>
      </c>
    </row>
    <row r="27" spans="1:21" x14ac:dyDescent="0.25">
      <c r="A27" s="45"/>
      <c r="B27" s="47"/>
      <c r="C27" s="47"/>
      <c r="D27" s="46"/>
      <c r="E27" s="47"/>
      <c r="G27" s="21">
        <v>9</v>
      </c>
      <c r="H27" s="24">
        <v>-23.39</v>
      </c>
      <c r="I27" s="24">
        <v>4.45</v>
      </c>
      <c r="K27" s="21">
        <v>9</v>
      </c>
      <c r="L27" s="24">
        <v>-15.73</v>
      </c>
      <c r="M27" s="24">
        <v>3.25</v>
      </c>
      <c r="O27" s="21">
        <v>9</v>
      </c>
      <c r="P27" s="24">
        <v>-19.420000000000002</v>
      </c>
      <c r="Q27" s="24">
        <v>2.95</v>
      </c>
      <c r="S27" s="21">
        <v>9</v>
      </c>
      <c r="T27" s="24">
        <v>-11.62</v>
      </c>
      <c r="U27" s="24">
        <v>2.87</v>
      </c>
    </row>
    <row r="28" spans="1:21" x14ac:dyDescent="0.25">
      <c r="A28" s="45"/>
      <c r="B28" s="47"/>
      <c r="C28" s="47"/>
      <c r="D28" s="46"/>
      <c r="E28" s="47"/>
      <c r="G28" s="21">
        <v>10</v>
      </c>
      <c r="H28" s="24">
        <v>-20.32</v>
      </c>
      <c r="I28" s="24">
        <v>3.59</v>
      </c>
      <c r="K28" s="21">
        <v>10</v>
      </c>
      <c r="L28" s="24">
        <v>-14.04</v>
      </c>
      <c r="M28" s="24">
        <v>3.27</v>
      </c>
      <c r="O28" s="21">
        <v>10</v>
      </c>
      <c r="P28" s="24">
        <v>-16.28</v>
      </c>
      <c r="Q28" s="24">
        <v>3.37</v>
      </c>
      <c r="S28" s="21">
        <v>10</v>
      </c>
      <c r="T28" s="24">
        <v>-18.62</v>
      </c>
      <c r="U28" s="24">
        <v>2.83</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-21.554000000000002</v>
      </c>
      <c r="I30" s="24">
        <f>AVERAGE(I19:I28)</f>
        <v>4.8320000000000007</v>
      </c>
      <c r="K30" s="21" t="s">
        <v>21</v>
      </c>
      <c r="L30" s="24">
        <f>AVERAGE(L19:L28)</f>
        <v>-16.175999999999998</v>
      </c>
      <c r="M30" s="24">
        <f>AVERAGE(M19:M28)</f>
        <v>4.141</v>
      </c>
      <c r="O30" s="21" t="s">
        <v>21</v>
      </c>
      <c r="P30" s="24">
        <f>AVERAGE(P19:P28)</f>
        <v>-18.195</v>
      </c>
      <c r="Q30" s="24">
        <f>AVERAGE(Q19:Q28)</f>
        <v>3.2170000000000001</v>
      </c>
      <c r="S30" s="21" t="s">
        <v>21</v>
      </c>
      <c r="T30" s="24">
        <f>AVERAGE(T19:T28)</f>
        <v>-15.797000000000001</v>
      </c>
      <c r="U30" s="24">
        <f>AVERAGE(U19:U28)</f>
        <v>3.5119999999999996</v>
      </c>
    </row>
    <row r="31" spans="1:21" x14ac:dyDescent="0.25">
      <c r="A31" s="45"/>
      <c r="B31" s="49"/>
      <c r="C31" s="49"/>
      <c r="D31" s="49"/>
      <c r="E31" s="49"/>
      <c r="G31" s="21" t="s">
        <v>22</v>
      </c>
      <c r="H31" s="24">
        <f>(STDEV(H19:H28))/(SQRT(COUNT(H19:H28)))</f>
        <v>2.0461172986903726</v>
      </c>
      <c r="I31" s="24">
        <f>(STDEV(I19:I28))/(SQRT(COUNT(I19:I28)))</f>
        <v>0.51082460568944443</v>
      </c>
      <c r="K31" s="21" t="s">
        <v>22</v>
      </c>
      <c r="L31" s="24">
        <f>(STDEV(L19:L28))/(SQRT(COUNT(L19:L28)))</f>
        <v>1.5913866769442155</v>
      </c>
      <c r="M31" s="24">
        <f>(STDEV(M19:M28))/(SQRT(COUNT(M19:M28)))</f>
        <v>0.61651971221977608</v>
      </c>
      <c r="O31" s="21" t="s">
        <v>22</v>
      </c>
      <c r="P31" s="24">
        <f>(STDEV(P19:P28))/(SQRT(COUNT(P19:P28)))</f>
        <v>1.3051838950891137</v>
      </c>
      <c r="Q31" s="24">
        <f>(STDEV(Q19:Q28))/(SQRT(COUNT(Q19:Q28)))</f>
        <v>0.14368213373817734</v>
      </c>
      <c r="S31" s="21" t="s">
        <v>22</v>
      </c>
      <c r="T31" s="24">
        <f>(STDEV(T19:T28))/(SQRT(COUNT(T19:T28)))</f>
        <v>0.77236009160955021</v>
      </c>
      <c r="U31" s="24">
        <f>(STDEV(U19:U28))/(SQRT(COUNT(U19:U28)))</f>
        <v>0.36780671252408931</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800</v>
      </c>
      <c r="I34" s="27"/>
      <c r="K34" s="26" t="s">
        <v>25</v>
      </c>
      <c r="L34" s="27" t="s">
        <v>802</v>
      </c>
      <c r="M34" s="27"/>
      <c r="O34" s="26" t="s">
        <v>25</v>
      </c>
      <c r="P34" s="27" t="s">
        <v>804</v>
      </c>
      <c r="Q34" s="27"/>
      <c r="S34" s="26" t="s">
        <v>25</v>
      </c>
      <c r="T34" s="27" t="s">
        <v>798</v>
      </c>
      <c r="U34" s="27"/>
    </row>
    <row r="35" spans="1:21" x14ac:dyDescent="0.25">
      <c r="A35" s="45"/>
      <c r="B35" s="45"/>
      <c r="C35" s="45"/>
      <c r="D35" s="46"/>
      <c r="E35" s="47"/>
      <c r="G35" t="s">
        <v>26</v>
      </c>
      <c r="H35" t="s">
        <v>801</v>
      </c>
      <c r="K35" t="s">
        <v>26</v>
      </c>
      <c r="L35" t="s">
        <v>803</v>
      </c>
      <c r="O35" t="s">
        <v>26</v>
      </c>
      <c r="P35" t="s">
        <v>805</v>
      </c>
      <c r="S35" t="s">
        <v>26</v>
      </c>
      <c r="T35" t="s">
        <v>799</v>
      </c>
    </row>
    <row r="36" spans="1:21" x14ac:dyDescent="0.25">
      <c r="A36" s="45"/>
      <c r="B36" s="45"/>
      <c r="C36" s="45"/>
      <c r="D36" s="46"/>
      <c r="E36" s="47"/>
    </row>
    <row r="38" spans="1:21" x14ac:dyDescent="0.25">
      <c r="G38" s="10" t="s">
        <v>2</v>
      </c>
      <c r="H38" s="11" t="s">
        <v>796</v>
      </c>
      <c r="K38" s="10" t="s">
        <v>2</v>
      </c>
      <c r="L38" s="11" t="s">
        <v>796</v>
      </c>
      <c r="O38" s="10" t="s">
        <v>2</v>
      </c>
      <c r="P38" s="11" t="s">
        <v>796</v>
      </c>
      <c r="S38" s="10" t="s">
        <v>2</v>
      </c>
      <c r="T38" s="11" t="s">
        <v>796</v>
      </c>
    </row>
    <row r="39" spans="1:21" x14ac:dyDescent="0.25">
      <c r="G39" s="10" t="s">
        <v>3</v>
      </c>
      <c r="H39" s="11" t="s">
        <v>564</v>
      </c>
      <c r="K39" s="10" t="s">
        <v>3</v>
      </c>
      <c r="L39" s="11" t="s">
        <v>771</v>
      </c>
      <c r="O39" s="10" t="s">
        <v>3</v>
      </c>
      <c r="P39" s="11" t="s">
        <v>771</v>
      </c>
      <c r="S39" s="10" t="s">
        <v>3</v>
      </c>
      <c r="T39" s="11" t="s">
        <v>797</v>
      </c>
    </row>
    <row r="40" spans="1:21" x14ac:dyDescent="0.25">
      <c r="G40" s="13" t="s">
        <v>4</v>
      </c>
      <c r="H40" s="13"/>
      <c r="K40" s="13" t="s">
        <v>4</v>
      </c>
      <c r="L40" s="13"/>
      <c r="O40" s="13" t="s">
        <v>4</v>
      </c>
      <c r="P40" s="13"/>
      <c r="S40" s="13" t="s">
        <v>4</v>
      </c>
      <c r="T40" s="13"/>
    </row>
    <row r="41" spans="1:21" x14ac:dyDescent="0.25">
      <c r="G41" s="13" t="s">
        <v>6</v>
      </c>
      <c r="H41" s="15">
        <v>48</v>
      </c>
      <c r="K41" s="13" t="s">
        <v>6</v>
      </c>
      <c r="L41" s="15">
        <v>61</v>
      </c>
      <c r="O41" s="13" t="s">
        <v>6</v>
      </c>
      <c r="P41" s="15">
        <v>71</v>
      </c>
      <c r="S41" s="13" t="s">
        <v>6</v>
      </c>
      <c r="T41" s="15">
        <v>77</v>
      </c>
    </row>
    <row r="42" spans="1:21" x14ac:dyDescent="0.25">
      <c r="G42" s="13" t="s">
        <v>8</v>
      </c>
      <c r="H42" s="15">
        <v>0.37</v>
      </c>
      <c r="K42" s="13" t="s">
        <v>8</v>
      </c>
      <c r="L42" s="15">
        <v>0.45</v>
      </c>
      <c r="O42" s="13" t="s">
        <v>8</v>
      </c>
      <c r="P42" s="15">
        <v>0.5</v>
      </c>
      <c r="S42" s="13" t="s">
        <v>8</v>
      </c>
      <c r="T42" s="15">
        <v>0.53</v>
      </c>
    </row>
    <row r="43" spans="1:21" x14ac:dyDescent="0.25">
      <c r="G43" s="13" t="s">
        <v>10</v>
      </c>
      <c r="H43" s="15">
        <v>15.47</v>
      </c>
      <c r="K43" s="13" t="s">
        <v>10</v>
      </c>
      <c r="L43" s="15">
        <v>16.649999999999999</v>
      </c>
      <c r="O43" s="13" t="s">
        <v>10</v>
      </c>
      <c r="P43" s="15">
        <v>17.54</v>
      </c>
      <c r="S43" s="13" t="s">
        <v>10</v>
      </c>
      <c r="T43" s="15">
        <v>17.43</v>
      </c>
    </row>
    <row r="44" spans="1:21" x14ac:dyDescent="0.25">
      <c r="G44" s="13" t="s">
        <v>12</v>
      </c>
      <c r="H44" s="15">
        <v>262</v>
      </c>
      <c r="K44" s="13" t="s">
        <v>12</v>
      </c>
      <c r="L44" s="15">
        <v>409</v>
      </c>
      <c r="O44" s="13" t="s">
        <v>12</v>
      </c>
      <c r="P44" s="15">
        <v>366</v>
      </c>
      <c r="S44" s="13" t="s">
        <v>12</v>
      </c>
      <c r="T44" s="15">
        <v>491</v>
      </c>
    </row>
    <row r="45" spans="1:21" x14ac:dyDescent="0.25">
      <c r="G45" s="13" t="s">
        <v>14</v>
      </c>
      <c r="H45" s="15">
        <v>987</v>
      </c>
      <c r="K45" s="13" t="s">
        <v>14</v>
      </c>
      <c r="L45" s="15">
        <v>1202</v>
      </c>
      <c r="O45" s="13" t="s">
        <v>14</v>
      </c>
      <c r="P45" s="15">
        <v>1337</v>
      </c>
      <c r="S45" s="13" t="s">
        <v>14</v>
      </c>
      <c r="T45" s="15">
        <v>1092</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-21.33</v>
      </c>
      <c r="I49" s="24">
        <v>3.51</v>
      </c>
      <c r="K49" s="21">
        <v>1</v>
      </c>
      <c r="L49" s="24">
        <v>-22.96</v>
      </c>
      <c r="M49" s="24">
        <v>3.21</v>
      </c>
      <c r="O49" s="21">
        <v>1</v>
      </c>
      <c r="P49" s="24">
        <v>-23.25</v>
      </c>
      <c r="Q49" s="24">
        <v>2.73</v>
      </c>
      <c r="S49" s="21">
        <v>1</v>
      </c>
      <c r="T49" s="24">
        <v>-18.760000000000002</v>
      </c>
      <c r="U49" s="24">
        <v>4.12</v>
      </c>
    </row>
    <row r="50" spans="7:21" x14ac:dyDescent="0.25">
      <c r="G50" s="21">
        <v>2</v>
      </c>
      <c r="H50" s="24">
        <v>-28.59</v>
      </c>
      <c r="I50" s="24">
        <v>4.7699999999999996</v>
      </c>
      <c r="K50" s="21">
        <v>2</v>
      </c>
      <c r="L50" s="24">
        <v>-24.19</v>
      </c>
      <c r="M50" s="24">
        <v>3.68</v>
      </c>
      <c r="O50" s="21">
        <v>2</v>
      </c>
      <c r="P50" s="24">
        <v>-25.78</v>
      </c>
      <c r="Q50" s="24">
        <v>2.77</v>
      </c>
      <c r="S50" s="21">
        <v>2</v>
      </c>
      <c r="T50" s="24">
        <v>-12.6</v>
      </c>
      <c r="U50" s="24">
        <v>2.13</v>
      </c>
    </row>
    <row r="51" spans="7:21" x14ac:dyDescent="0.25">
      <c r="G51" s="21">
        <v>3</v>
      </c>
      <c r="H51" s="24">
        <v>-20.41</v>
      </c>
      <c r="I51" s="24">
        <v>6.3</v>
      </c>
      <c r="K51" s="21">
        <v>3</v>
      </c>
      <c r="L51" s="24">
        <v>-20.67</v>
      </c>
      <c r="M51" s="24">
        <v>3.28</v>
      </c>
      <c r="O51" s="21">
        <v>3</v>
      </c>
      <c r="P51" s="24">
        <v>-21.13</v>
      </c>
      <c r="Q51" s="24">
        <v>5.59</v>
      </c>
      <c r="S51" s="21">
        <v>3</v>
      </c>
      <c r="T51" s="24">
        <v>-12.69</v>
      </c>
      <c r="U51" s="24">
        <v>2.35</v>
      </c>
    </row>
    <row r="52" spans="7:21" x14ac:dyDescent="0.25">
      <c r="G52" s="21">
        <v>4</v>
      </c>
      <c r="H52" s="24">
        <v>-30.47</v>
      </c>
      <c r="I52" s="24">
        <v>4.12</v>
      </c>
      <c r="K52" s="21">
        <v>4</v>
      </c>
      <c r="L52" s="24">
        <v>-17.34</v>
      </c>
      <c r="M52" s="24">
        <v>5.42</v>
      </c>
      <c r="O52" s="21">
        <v>4</v>
      </c>
      <c r="P52" s="24">
        <v>-14.14</v>
      </c>
      <c r="Q52" s="24">
        <v>3.04</v>
      </c>
      <c r="S52" s="21">
        <v>4</v>
      </c>
      <c r="T52" s="24">
        <v>-17.72</v>
      </c>
      <c r="U52" s="24">
        <v>4.21</v>
      </c>
    </row>
    <row r="53" spans="7:21" x14ac:dyDescent="0.25">
      <c r="G53" s="21">
        <v>5</v>
      </c>
      <c r="H53" s="24">
        <v>-22.28</v>
      </c>
      <c r="I53" s="24">
        <v>3.54</v>
      </c>
      <c r="K53" s="21">
        <v>5</v>
      </c>
      <c r="L53" s="24">
        <v>-15.54</v>
      </c>
      <c r="M53" s="24">
        <v>6.84</v>
      </c>
      <c r="O53" s="21">
        <v>5</v>
      </c>
      <c r="P53" s="24">
        <v>-14.04</v>
      </c>
      <c r="Q53" s="24">
        <v>2.46</v>
      </c>
      <c r="S53" s="21">
        <v>5</v>
      </c>
      <c r="T53" s="24">
        <v>-17.72</v>
      </c>
      <c r="U53" s="24">
        <v>2.16</v>
      </c>
    </row>
    <row r="54" spans="7:21" x14ac:dyDescent="0.25">
      <c r="G54" s="21">
        <v>6</v>
      </c>
      <c r="H54" s="24">
        <v>-15.32</v>
      </c>
      <c r="I54" s="24">
        <v>4.03</v>
      </c>
      <c r="K54" s="21">
        <v>6</v>
      </c>
      <c r="L54" s="24">
        <v>-20.54</v>
      </c>
      <c r="M54" s="24">
        <v>3.65</v>
      </c>
      <c r="O54" s="21">
        <v>6</v>
      </c>
      <c r="P54" s="24">
        <v>-15.72</v>
      </c>
      <c r="Q54" s="24">
        <v>2.57</v>
      </c>
      <c r="S54" s="21">
        <v>6</v>
      </c>
      <c r="T54" s="24">
        <v>-16.7</v>
      </c>
      <c r="U54" s="24">
        <v>2.2000000000000002</v>
      </c>
    </row>
    <row r="55" spans="7:21" x14ac:dyDescent="0.25">
      <c r="G55" s="21">
        <v>7</v>
      </c>
      <c r="H55" s="24">
        <v>-21.38</v>
      </c>
      <c r="I55" s="24">
        <v>3.41</v>
      </c>
      <c r="K55" s="21">
        <v>7</v>
      </c>
      <c r="L55" s="24">
        <v>-17.14</v>
      </c>
      <c r="M55" s="24">
        <v>3.4</v>
      </c>
      <c r="O55" s="21">
        <v>7</v>
      </c>
      <c r="P55" s="24">
        <v>-11.43</v>
      </c>
      <c r="Q55" s="24">
        <v>2.2799999999999998</v>
      </c>
      <c r="S55" s="21">
        <v>7</v>
      </c>
      <c r="T55" s="24">
        <v>-17.79</v>
      </c>
      <c r="U55" s="24">
        <v>2.06</v>
      </c>
    </row>
    <row r="56" spans="7:21" x14ac:dyDescent="0.25">
      <c r="G56" s="21">
        <v>8</v>
      </c>
      <c r="H56" s="24">
        <v>-19.38</v>
      </c>
      <c r="I56" s="24">
        <v>3.59</v>
      </c>
      <c r="K56" s="21">
        <v>8</v>
      </c>
      <c r="L56" s="24">
        <v>-18.97</v>
      </c>
      <c r="M56" s="24">
        <v>3.07</v>
      </c>
      <c r="O56" s="21">
        <v>8</v>
      </c>
      <c r="P56" s="24">
        <v>-18.47</v>
      </c>
      <c r="Q56" s="24">
        <v>2.4</v>
      </c>
      <c r="S56" s="21">
        <v>8</v>
      </c>
      <c r="T56" s="24">
        <v>-19.39</v>
      </c>
      <c r="U56" s="24">
        <v>2.54</v>
      </c>
    </row>
    <row r="57" spans="7:21" x14ac:dyDescent="0.25">
      <c r="G57" s="21">
        <v>9</v>
      </c>
      <c r="H57" s="24">
        <v>-17.239999999999998</v>
      </c>
      <c r="I57" s="24">
        <v>6.49</v>
      </c>
      <c r="K57" s="21">
        <v>9</v>
      </c>
      <c r="L57" s="24">
        <v>-20.72</v>
      </c>
      <c r="M57" s="24">
        <v>3.76</v>
      </c>
      <c r="O57" s="21">
        <v>9</v>
      </c>
      <c r="P57" s="24">
        <v>-9.92</v>
      </c>
      <c r="Q57" s="24">
        <v>2.89</v>
      </c>
      <c r="S57" s="21">
        <v>9</v>
      </c>
      <c r="T57" s="24">
        <v>-21.8</v>
      </c>
      <c r="U57" s="24">
        <v>3.17</v>
      </c>
    </row>
    <row r="58" spans="7:21" x14ac:dyDescent="0.25">
      <c r="G58" s="21">
        <v>10</v>
      </c>
      <c r="H58" s="24">
        <v>-20.420000000000002</v>
      </c>
      <c r="I58" s="24">
        <v>4.62</v>
      </c>
      <c r="K58" s="21">
        <v>10</v>
      </c>
      <c r="L58" s="24">
        <v>-20.29</v>
      </c>
      <c r="M58" s="24">
        <v>3.16</v>
      </c>
      <c r="O58" s="21">
        <v>10</v>
      </c>
      <c r="P58" s="24">
        <v>-18.739999999999998</v>
      </c>
      <c r="Q58" s="24">
        <v>3.24</v>
      </c>
      <c r="S58" s="21">
        <v>10</v>
      </c>
      <c r="T58" s="24">
        <v>-18.079999999999998</v>
      </c>
      <c r="U58" s="24">
        <v>2.0099999999999998</v>
      </c>
    </row>
    <row r="59" spans="7:21" x14ac:dyDescent="0.25">
      <c r="G59" s="21"/>
      <c r="H59" s="25"/>
      <c r="I59" s="25"/>
      <c r="K59" s="21"/>
      <c r="L59" s="25"/>
      <c r="M59" s="25"/>
      <c r="O59" s="21"/>
      <c r="P59" s="25"/>
      <c r="Q59" s="25"/>
      <c r="S59" s="21"/>
      <c r="T59" s="25"/>
      <c r="U59" s="25"/>
    </row>
    <row r="60" spans="7:21" x14ac:dyDescent="0.25">
      <c r="G60" s="21" t="s">
        <v>21</v>
      </c>
      <c r="H60" s="24">
        <f>AVERAGE(H49:H58)</f>
        <v>-21.681999999999999</v>
      </c>
      <c r="I60" s="24">
        <f>AVERAGE(I49:I58)</f>
        <v>4.4379999999999997</v>
      </c>
      <c r="K60" s="21" t="s">
        <v>21</v>
      </c>
      <c r="L60" s="24">
        <f>AVERAGE(L49:L58)</f>
        <v>-19.835999999999999</v>
      </c>
      <c r="M60" s="24">
        <f>AVERAGE(M49:M58)</f>
        <v>3.9470000000000001</v>
      </c>
      <c r="O60" s="21" t="s">
        <v>21</v>
      </c>
      <c r="P60" s="24">
        <f>AVERAGE(P49:P58)</f>
        <v>-17.262</v>
      </c>
      <c r="Q60" s="24">
        <f>AVERAGE(Q49:Q58)</f>
        <v>2.9969999999999999</v>
      </c>
      <c r="S60" s="21" t="s">
        <v>21</v>
      </c>
      <c r="T60" s="24">
        <f>AVERAGE(T49:T58)</f>
        <v>-17.324999999999999</v>
      </c>
      <c r="U60" s="24">
        <f>AVERAGE(U49:U58)</f>
        <v>2.6949999999999994</v>
      </c>
    </row>
    <row r="61" spans="7:21" x14ac:dyDescent="0.25">
      <c r="G61" s="21" t="s">
        <v>22</v>
      </c>
      <c r="H61" s="24">
        <f>(STDEV(H49:H58))/(SQRT(COUNT(H49:H58)))</f>
        <v>1.4690827069978065</v>
      </c>
      <c r="I61" s="24">
        <f>(STDEV(I49:I58))/(SQRT(COUNT(I49:I58)))</f>
        <v>0.35795965011591985</v>
      </c>
      <c r="K61" s="21" t="s">
        <v>22</v>
      </c>
      <c r="L61" s="24">
        <f>(STDEV(L49:L58))/(SQRT(COUNT(L49:L58)))</f>
        <v>0.8406309799456918</v>
      </c>
      <c r="M61" s="24">
        <f>(STDEV(M49:M58))/(SQRT(COUNT(M49:M58)))</f>
        <v>0.38599668968068168</v>
      </c>
      <c r="O61" s="21" t="s">
        <v>22</v>
      </c>
      <c r="P61" s="24">
        <f>(STDEV(P49:P58))/(SQRT(COUNT(P49:P58)))</f>
        <v>1.6242631149744953</v>
      </c>
      <c r="Q61" s="24">
        <f>(STDEV(Q49:Q58))/(SQRT(COUNT(Q49:Q58)))</f>
        <v>0.30294865718284475</v>
      </c>
      <c r="S61" s="21" t="s">
        <v>22</v>
      </c>
      <c r="T61" s="24">
        <f>(STDEV(T49:T58))/(SQRT(COUNT(T49:T58)))</f>
        <v>0.89223097408188645</v>
      </c>
      <c r="U61" s="24">
        <f>(STDEV(U49:U58))/(SQRT(COUNT(U49:U58)))</f>
        <v>0.26702996086581809</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808</v>
      </c>
      <c r="I64" s="27"/>
      <c r="K64" s="26" t="s">
        <v>25</v>
      </c>
      <c r="L64" s="27" t="s">
        <v>810</v>
      </c>
      <c r="M64" s="27"/>
      <c r="O64" s="26" t="s">
        <v>25</v>
      </c>
      <c r="P64" s="27" t="s">
        <v>812</v>
      </c>
      <c r="Q64" s="27"/>
      <c r="S64" s="26" t="s">
        <v>25</v>
      </c>
      <c r="T64" s="27" t="s">
        <v>806</v>
      </c>
      <c r="U64" s="27"/>
    </row>
    <row r="65" spans="7:21" x14ac:dyDescent="0.25">
      <c r="G65" t="s">
        <v>26</v>
      </c>
      <c r="H65" t="s">
        <v>809</v>
      </c>
      <c r="K65" t="s">
        <v>26</v>
      </c>
      <c r="L65" t="s">
        <v>811</v>
      </c>
      <c r="O65" t="s">
        <v>26</v>
      </c>
      <c r="P65" t="s">
        <v>813</v>
      </c>
      <c r="S65" t="s">
        <v>26</v>
      </c>
      <c r="T65" t="s">
        <v>807</v>
      </c>
    </row>
    <row r="68" spans="7:21" x14ac:dyDescent="0.25">
      <c r="K68" s="10" t="s">
        <v>2</v>
      </c>
      <c r="L68" s="11" t="s">
        <v>796</v>
      </c>
      <c r="O68" s="10" t="s">
        <v>2</v>
      </c>
      <c r="P68" s="11" t="s">
        <v>796</v>
      </c>
      <c r="S68" s="10" t="s">
        <v>2</v>
      </c>
      <c r="T68" s="11" t="s">
        <v>796</v>
      </c>
    </row>
    <row r="69" spans="7:21" x14ac:dyDescent="0.25">
      <c r="K69" s="10" t="s">
        <v>3</v>
      </c>
      <c r="L69" s="11" t="s">
        <v>771</v>
      </c>
      <c r="O69" s="10" t="s">
        <v>3</v>
      </c>
      <c r="P69" s="11" t="s">
        <v>771</v>
      </c>
      <c r="S69" s="10" t="s">
        <v>3</v>
      </c>
      <c r="T69" s="11" t="s">
        <v>797</v>
      </c>
    </row>
    <row r="70" spans="7:21" x14ac:dyDescent="0.25">
      <c r="K70" s="13" t="s">
        <v>4</v>
      </c>
      <c r="L70" s="13"/>
      <c r="O70" s="13" t="s">
        <v>4</v>
      </c>
      <c r="P70" s="13"/>
      <c r="S70" s="13" t="s">
        <v>4</v>
      </c>
      <c r="T70" s="13"/>
    </row>
    <row r="71" spans="7:21" x14ac:dyDescent="0.25">
      <c r="K71" s="13" t="s">
        <v>6</v>
      </c>
      <c r="L71" s="15">
        <v>61</v>
      </c>
      <c r="O71" s="13" t="s">
        <v>6</v>
      </c>
      <c r="P71" s="15">
        <v>66</v>
      </c>
      <c r="S71" s="13" t="s">
        <v>6</v>
      </c>
      <c r="T71" s="15">
        <v>71</v>
      </c>
    </row>
    <row r="72" spans="7:21" x14ac:dyDescent="0.25">
      <c r="K72" s="13" t="s">
        <v>8</v>
      </c>
      <c r="L72" s="15">
        <v>0.44</v>
      </c>
      <c r="O72" s="13" t="s">
        <v>8</v>
      </c>
      <c r="P72" s="15">
        <v>0.47</v>
      </c>
      <c r="S72" s="13" t="s">
        <v>8</v>
      </c>
      <c r="T72" s="15">
        <v>0.49</v>
      </c>
    </row>
    <row r="73" spans="7:21" x14ac:dyDescent="0.25">
      <c r="K73" s="13" t="s">
        <v>10</v>
      </c>
      <c r="L73" s="15">
        <v>16.66</v>
      </c>
      <c r="O73" s="13" t="s">
        <v>10</v>
      </c>
      <c r="P73" s="15">
        <v>16.37</v>
      </c>
      <c r="S73" s="13" t="s">
        <v>10</v>
      </c>
      <c r="T73" s="15">
        <v>16.579999999999998</v>
      </c>
    </row>
    <row r="74" spans="7:21" x14ac:dyDescent="0.25">
      <c r="K74" s="13" t="s">
        <v>12</v>
      </c>
      <c r="L74" s="15">
        <v>591</v>
      </c>
      <c r="O74" s="13" t="s">
        <v>12</v>
      </c>
      <c r="P74" s="15">
        <v>441</v>
      </c>
      <c r="S74" s="13" t="s">
        <v>12</v>
      </c>
      <c r="T74" s="15">
        <v>310</v>
      </c>
    </row>
    <row r="75" spans="7:21" x14ac:dyDescent="0.25">
      <c r="K75" s="13" t="s">
        <v>14</v>
      </c>
      <c r="L75" s="15">
        <v>1234</v>
      </c>
      <c r="O75" s="13" t="s">
        <v>14</v>
      </c>
      <c r="P75" s="15">
        <v>1111</v>
      </c>
      <c r="S75" s="13" t="s">
        <v>14</v>
      </c>
      <c r="T75" s="15">
        <v>1187</v>
      </c>
    </row>
    <row r="78" spans="7:21" x14ac:dyDescent="0.25">
      <c r="K78" s="21" t="s">
        <v>15</v>
      </c>
      <c r="L78" s="21" t="s">
        <v>19</v>
      </c>
      <c r="M78" s="21" t="s">
        <v>20</v>
      </c>
      <c r="O78" s="21" t="s">
        <v>15</v>
      </c>
      <c r="P78" s="21" t="s">
        <v>19</v>
      </c>
      <c r="Q78" s="21" t="s">
        <v>20</v>
      </c>
      <c r="S78" s="21" t="s">
        <v>15</v>
      </c>
      <c r="T78" s="21" t="s">
        <v>19</v>
      </c>
      <c r="U78" s="21" t="s">
        <v>20</v>
      </c>
    </row>
    <row r="79" spans="7:21" x14ac:dyDescent="0.25">
      <c r="K79" s="21">
        <v>1</v>
      </c>
      <c r="L79" s="24">
        <v>-20.89</v>
      </c>
      <c r="M79" s="24">
        <v>3.24</v>
      </c>
      <c r="O79" s="21">
        <v>1</v>
      </c>
      <c r="P79" s="24">
        <v>-22.49</v>
      </c>
      <c r="Q79" s="24">
        <v>2.83</v>
      </c>
      <c r="S79" s="21">
        <v>1</v>
      </c>
      <c r="T79" s="24">
        <v>-13.58</v>
      </c>
      <c r="U79" s="24">
        <v>2.4</v>
      </c>
    </row>
    <row r="80" spans="7:21" x14ac:dyDescent="0.25">
      <c r="K80" s="21">
        <v>2</v>
      </c>
      <c r="L80" s="24">
        <v>-20.48</v>
      </c>
      <c r="M80" s="24">
        <v>3.66</v>
      </c>
      <c r="O80" s="21">
        <v>2</v>
      </c>
      <c r="P80" s="24">
        <v>-17.96</v>
      </c>
      <c r="Q80" s="24">
        <v>2.82</v>
      </c>
      <c r="S80" s="21">
        <v>2</v>
      </c>
      <c r="T80" s="24">
        <v>-16.38</v>
      </c>
      <c r="U80" s="24">
        <v>2.4</v>
      </c>
    </row>
    <row r="81" spans="11:21" x14ac:dyDescent="0.25">
      <c r="K81" s="21">
        <v>3</v>
      </c>
      <c r="L81" s="24">
        <v>-21.73</v>
      </c>
      <c r="M81" s="24">
        <v>2.93</v>
      </c>
      <c r="O81" s="21">
        <v>3</v>
      </c>
      <c r="P81" s="24">
        <v>-13.79</v>
      </c>
      <c r="Q81" s="24">
        <v>5.61</v>
      </c>
      <c r="S81" s="21">
        <v>3</v>
      </c>
      <c r="T81" s="24">
        <v>-13.901</v>
      </c>
      <c r="U81" s="24">
        <v>3.16</v>
      </c>
    </row>
    <row r="82" spans="11:21" x14ac:dyDescent="0.25">
      <c r="K82" s="21">
        <v>4</v>
      </c>
      <c r="L82" s="24">
        <v>-22.44</v>
      </c>
      <c r="M82" s="24">
        <v>3.03</v>
      </c>
      <c r="O82" s="21">
        <v>4</v>
      </c>
      <c r="P82" s="24">
        <v>-12.31</v>
      </c>
      <c r="Q82" s="24">
        <v>2.89</v>
      </c>
      <c r="S82" s="21">
        <v>4</v>
      </c>
      <c r="T82" s="24">
        <v>-16.329999999999998</v>
      </c>
      <c r="U82" s="24">
        <v>2.34</v>
      </c>
    </row>
    <row r="83" spans="11:21" x14ac:dyDescent="0.25">
      <c r="K83" s="21">
        <v>5</v>
      </c>
      <c r="L83" s="24">
        <v>-10.34</v>
      </c>
      <c r="M83" s="24">
        <v>5.52</v>
      </c>
      <c r="O83" s="21">
        <v>5</v>
      </c>
      <c r="P83" s="24">
        <v>-15.26</v>
      </c>
      <c r="Q83" s="24">
        <v>2.83</v>
      </c>
      <c r="S83" s="21">
        <v>5</v>
      </c>
      <c r="T83" s="24">
        <v>-12.59</v>
      </c>
      <c r="U83" s="24">
        <v>2.78</v>
      </c>
    </row>
    <row r="84" spans="11:21" x14ac:dyDescent="0.25">
      <c r="K84" s="21">
        <v>6</v>
      </c>
      <c r="L84" s="24">
        <v>-22.23</v>
      </c>
      <c r="M84" s="24">
        <v>3.64</v>
      </c>
      <c r="O84" s="21">
        <v>6</v>
      </c>
      <c r="P84" s="24">
        <v>-16.71</v>
      </c>
      <c r="Q84" s="24">
        <v>2.52</v>
      </c>
      <c r="S84" s="21">
        <v>6</v>
      </c>
      <c r="T84" s="24">
        <v>-13.45</v>
      </c>
      <c r="U84" s="24">
        <v>2.72</v>
      </c>
    </row>
    <row r="85" spans="11:21" x14ac:dyDescent="0.25">
      <c r="K85" s="21">
        <v>7</v>
      </c>
      <c r="L85" s="24">
        <v>-18.690000000000001</v>
      </c>
      <c r="M85" s="24">
        <v>3.96</v>
      </c>
      <c r="O85" s="21">
        <v>7</v>
      </c>
      <c r="P85" s="24">
        <v>-19.68</v>
      </c>
      <c r="Q85" s="24">
        <v>2.99</v>
      </c>
      <c r="S85" s="21">
        <v>7</v>
      </c>
      <c r="T85" s="24">
        <v>-16.399999999999999</v>
      </c>
      <c r="U85" s="24">
        <v>2.59</v>
      </c>
    </row>
    <row r="86" spans="11:21" x14ac:dyDescent="0.25">
      <c r="K86" s="21">
        <v>8</v>
      </c>
      <c r="L86" s="24">
        <v>-10.31</v>
      </c>
      <c r="M86" s="24">
        <v>2.68</v>
      </c>
      <c r="O86" s="21">
        <v>8</v>
      </c>
      <c r="P86" s="24">
        <v>-15.26</v>
      </c>
      <c r="Q86" s="24">
        <v>3.18</v>
      </c>
      <c r="S86" s="21">
        <v>8</v>
      </c>
      <c r="T86" s="24">
        <v>-18.760000000000002</v>
      </c>
      <c r="U86" s="24">
        <v>2.35</v>
      </c>
    </row>
    <row r="87" spans="11:21" x14ac:dyDescent="0.25">
      <c r="K87" s="21">
        <v>9</v>
      </c>
      <c r="L87" s="24">
        <v>-20.399999999999999</v>
      </c>
      <c r="M87" s="24">
        <v>2.83</v>
      </c>
      <c r="O87" s="21">
        <v>9</v>
      </c>
      <c r="P87" s="24">
        <v>-15.13</v>
      </c>
      <c r="Q87" s="24">
        <v>3.5</v>
      </c>
      <c r="S87" s="21">
        <v>9</v>
      </c>
      <c r="T87" s="24">
        <v>-18.899999999999999</v>
      </c>
      <c r="U87" s="24">
        <v>6.66</v>
      </c>
    </row>
    <row r="88" spans="11:21" x14ac:dyDescent="0.25">
      <c r="K88" s="21">
        <v>10</v>
      </c>
      <c r="L88" s="24">
        <v>-20.37</v>
      </c>
      <c r="M88" s="24">
        <v>3.6</v>
      </c>
      <c r="O88" s="21">
        <v>10</v>
      </c>
      <c r="P88" s="24">
        <v>-18.45</v>
      </c>
      <c r="Q88" s="24">
        <v>4.38</v>
      </c>
      <c r="S88" s="21">
        <v>10</v>
      </c>
      <c r="T88" s="24">
        <v>-14.86</v>
      </c>
      <c r="U88" s="24">
        <v>2.71</v>
      </c>
    </row>
    <row r="89" spans="11:21" x14ac:dyDescent="0.25">
      <c r="K89" s="21"/>
      <c r="L89" s="25"/>
      <c r="M89" s="25"/>
      <c r="O89" s="21"/>
      <c r="P89" s="25"/>
      <c r="Q89" s="25"/>
      <c r="S89" s="21"/>
      <c r="T89" s="25"/>
      <c r="U89" s="25"/>
    </row>
    <row r="90" spans="11:21" x14ac:dyDescent="0.25">
      <c r="K90" s="21" t="s">
        <v>21</v>
      </c>
      <c r="L90" s="24">
        <f>AVERAGE(L79:L88)</f>
        <v>-18.788000000000004</v>
      </c>
      <c r="M90" s="24">
        <f>AVERAGE(M79:M88)</f>
        <v>3.5090000000000003</v>
      </c>
      <c r="O90" s="21" t="s">
        <v>21</v>
      </c>
      <c r="P90" s="24">
        <f>AVERAGE(P79:P88)</f>
        <v>-16.704000000000001</v>
      </c>
      <c r="Q90" s="24">
        <f>AVERAGE(Q79:Q88)</f>
        <v>3.3550000000000004</v>
      </c>
      <c r="S90" s="21" t="s">
        <v>21</v>
      </c>
      <c r="T90" s="24">
        <f>AVERAGE(T79:T88)</f>
        <v>-15.5151</v>
      </c>
      <c r="U90" s="24">
        <f>AVERAGE(U79:U88)</f>
        <v>3.0110000000000001</v>
      </c>
    </row>
    <row r="91" spans="11:21" x14ac:dyDescent="0.25">
      <c r="K91" s="21" t="s">
        <v>22</v>
      </c>
      <c r="L91" s="24">
        <f>(STDEV(L79:L88))/(SQRT(COUNT(L79:L88)))</f>
        <v>1.4509658086177517</v>
      </c>
      <c r="M91" s="24">
        <f>(STDEV(M79:M88))/(SQRT(COUNT(M79:M88)))</f>
        <v>0.25993781307587116</v>
      </c>
      <c r="O91" s="21" t="s">
        <v>22</v>
      </c>
      <c r="P91" s="24">
        <f>(STDEV(P79:P88))/(SQRT(COUNT(P79:P88)))</f>
        <v>0.95106279731911259</v>
      </c>
      <c r="Q91" s="24">
        <f>(STDEV(Q79:Q88))/(SQRT(COUNT(Q79:Q88)))</f>
        <v>0.29947082959409854</v>
      </c>
      <c r="S91" s="21" t="s">
        <v>22</v>
      </c>
      <c r="T91" s="24">
        <f>(STDEV(T79:T88))/(SQRT(COUNT(T79:T88)))</f>
        <v>0.69747179074775512</v>
      </c>
      <c r="U91" s="24">
        <f>(STDEV(U79:U88))/(SQRT(COUNT(U79:U88)))</f>
        <v>0.41334798361133385</v>
      </c>
    </row>
    <row r="93" spans="11:21" x14ac:dyDescent="0.25">
      <c r="K93" s="26" t="s">
        <v>24</v>
      </c>
      <c r="L93" s="27"/>
      <c r="M93" s="27"/>
      <c r="O93" s="26" t="s">
        <v>24</v>
      </c>
      <c r="P93" s="27"/>
      <c r="Q93" s="27"/>
      <c r="S93" s="26" t="s">
        <v>24</v>
      </c>
      <c r="T93" s="27"/>
      <c r="U93" s="27"/>
    </row>
    <row r="94" spans="11:21" x14ac:dyDescent="0.25">
      <c r="K94" s="26" t="s">
        <v>25</v>
      </c>
      <c r="L94" s="27" t="s">
        <v>816</v>
      </c>
      <c r="M94" s="27"/>
      <c r="O94" s="26" t="s">
        <v>25</v>
      </c>
      <c r="P94" s="27" t="s">
        <v>818</v>
      </c>
      <c r="Q94" s="27"/>
      <c r="S94" s="26" t="s">
        <v>25</v>
      </c>
      <c r="T94" s="27" t="s">
        <v>814</v>
      </c>
      <c r="U94" s="27"/>
    </row>
    <row r="95" spans="11:21" x14ac:dyDescent="0.25">
      <c r="K95" t="s">
        <v>26</v>
      </c>
      <c r="L95" t="s">
        <v>817</v>
      </c>
      <c r="O95" t="s">
        <v>26</v>
      </c>
      <c r="P95" t="s">
        <v>819</v>
      </c>
      <c r="S95" t="s">
        <v>26</v>
      </c>
      <c r="T95" t="s">
        <v>815</v>
      </c>
    </row>
  </sheetData>
  <mergeCells count="1">
    <mergeCell ref="B2:G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25"/>
  <sheetViews>
    <sheetView zoomScale="90" zoomScaleNormal="90" workbookViewId="0">
      <selection activeCell="D1" sqref="D1"/>
    </sheetView>
  </sheetViews>
  <sheetFormatPr defaultRowHeight="15" x14ac:dyDescent="0.25"/>
  <cols>
    <col min="1" max="1" width="26.42578125" customWidth="1"/>
    <col min="2" max="2" width="20.140625" customWidth="1"/>
    <col min="3" max="3" width="18.5703125" customWidth="1"/>
    <col min="4" max="4" width="18.85546875" customWidth="1"/>
    <col min="5" max="5" width="18.28515625" customWidth="1"/>
    <col min="7" max="7" width="26.85546875" customWidth="1"/>
    <col min="8" max="8" width="22" customWidth="1"/>
    <col min="9" max="9" width="19" customWidth="1"/>
    <col min="11" max="11" width="26.7109375" customWidth="1"/>
    <col min="12" max="12" width="22.42578125" customWidth="1"/>
    <col min="13" max="13" width="19" customWidth="1"/>
    <col min="15" max="15" width="26.42578125" customWidth="1"/>
    <col min="16" max="16" width="22.28515625" customWidth="1"/>
    <col min="17" max="17" width="19.140625" customWidth="1"/>
    <col min="19" max="19" width="26.85546875" customWidth="1"/>
    <col min="20" max="20" width="22.42578125" customWidth="1"/>
    <col min="21" max="21" width="19.140625" customWidth="1"/>
    <col min="23" max="23" width="26.42578125" customWidth="1"/>
    <col min="24" max="24" width="22" customWidth="1"/>
    <col min="25" max="25" width="18.85546875" customWidth="1"/>
  </cols>
  <sheetData>
    <row r="1" spans="1:20" x14ac:dyDescent="0.25">
      <c r="A1" s="1" t="s">
        <v>0</v>
      </c>
      <c r="B1" s="2" t="s">
        <v>1041</v>
      </c>
      <c r="C1" s="2"/>
      <c r="D1" s="2" t="s">
        <v>1071</v>
      </c>
      <c r="E1" s="2"/>
      <c r="F1" s="3"/>
      <c r="G1" s="4"/>
    </row>
    <row r="2" spans="1:20" x14ac:dyDescent="0.25">
      <c r="A2" s="5" t="s">
        <v>1</v>
      </c>
      <c r="B2" s="41" t="s">
        <v>1043</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c r="O7" s="45"/>
      <c r="P7" s="45"/>
      <c r="Q7" s="45"/>
    </row>
    <row r="8" spans="1:20" x14ac:dyDescent="0.25">
      <c r="A8" s="45"/>
      <c r="B8" s="45"/>
      <c r="C8" s="45"/>
      <c r="D8" s="46"/>
      <c r="E8" s="47"/>
      <c r="G8" s="10" t="s">
        <v>2</v>
      </c>
      <c r="H8" s="11" t="s">
        <v>1042</v>
      </c>
      <c r="K8" s="10" t="s">
        <v>2</v>
      </c>
      <c r="L8" s="11" t="s">
        <v>1042</v>
      </c>
      <c r="O8" s="10" t="s">
        <v>2</v>
      </c>
      <c r="P8" s="11" t="s">
        <v>1042</v>
      </c>
      <c r="S8" s="10" t="s">
        <v>2</v>
      </c>
      <c r="T8" s="11" t="s">
        <v>1042</v>
      </c>
    </row>
    <row r="9" spans="1:20" x14ac:dyDescent="0.25">
      <c r="A9" s="45"/>
      <c r="B9" s="45"/>
      <c r="C9" s="45"/>
      <c r="D9" s="46"/>
      <c r="E9" s="47"/>
      <c r="G9" s="10" t="s">
        <v>3</v>
      </c>
      <c r="H9" s="11" t="s">
        <v>371</v>
      </c>
      <c r="K9" s="10" t="s">
        <v>3</v>
      </c>
      <c r="L9" s="11" t="s">
        <v>368</v>
      </c>
      <c r="O9" s="10" t="s">
        <v>3</v>
      </c>
      <c r="P9" s="11" t="s">
        <v>368</v>
      </c>
      <c r="S9" s="10" t="s">
        <v>3</v>
      </c>
      <c r="T9" s="11" t="s">
        <v>368</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18</v>
      </c>
      <c r="K11" s="13" t="s">
        <v>6</v>
      </c>
      <c r="L11" s="15">
        <v>42</v>
      </c>
      <c r="O11" s="13" t="s">
        <v>6</v>
      </c>
      <c r="P11" s="15">
        <v>49</v>
      </c>
      <c r="S11" s="13" t="s">
        <v>6</v>
      </c>
      <c r="T11" s="15">
        <v>0</v>
      </c>
    </row>
    <row r="12" spans="1:20" x14ac:dyDescent="0.25">
      <c r="A12" s="45"/>
      <c r="B12" s="46"/>
      <c r="C12" s="45"/>
      <c r="D12" s="46"/>
      <c r="E12" s="47"/>
      <c r="G12" s="13" t="s">
        <v>8</v>
      </c>
      <c r="H12" s="15">
        <v>0.21</v>
      </c>
      <c r="K12" s="13" t="s">
        <v>8</v>
      </c>
      <c r="L12" s="15">
        <v>0.34</v>
      </c>
      <c r="O12" s="13" t="s">
        <v>8</v>
      </c>
      <c r="P12" s="15">
        <v>0.38</v>
      </c>
      <c r="S12" s="13" t="s">
        <v>8</v>
      </c>
      <c r="T12" s="15">
        <v>0.14000000000000001</v>
      </c>
    </row>
    <row r="13" spans="1:20" x14ac:dyDescent="0.25">
      <c r="A13" s="45"/>
      <c r="B13" s="45"/>
      <c r="C13" s="45"/>
      <c r="D13" s="46"/>
      <c r="E13" s="47"/>
      <c r="G13" s="13" t="s">
        <v>10</v>
      </c>
      <c r="H13" s="15">
        <v>15.97</v>
      </c>
      <c r="K13" s="13" t="s">
        <v>10</v>
      </c>
      <c r="L13" s="15">
        <v>16.34</v>
      </c>
      <c r="O13" s="13" t="s">
        <v>10</v>
      </c>
      <c r="P13" s="15">
        <v>16.55</v>
      </c>
      <c r="S13" s="13" t="s">
        <v>10</v>
      </c>
      <c r="T13" s="15">
        <v>26.46</v>
      </c>
    </row>
    <row r="14" spans="1:20" x14ac:dyDescent="0.25">
      <c r="A14" s="45"/>
      <c r="B14" s="47"/>
      <c r="C14" s="45"/>
      <c r="D14" s="46"/>
      <c r="E14" s="47"/>
      <c r="G14" s="13" t="s">
        <v>12</v>
      </c>
      <c r="H14" s="15">
        <v>157</v>
      </c>
      <c r="K14" s="13" t="s">
        <v>12</v>
      </c>
      <c r="L14" s="15">
        <v>235</v>
      </c>
      <c r="O14" s="13" t="s">
        <v>12</v>
      </c>
      <c r="P14" s="15">
        <v>379</v>
      </c>
      <c r="S14" s="13" t="s">
        <v>12</v>
      </c>
      <c r="T14" s="15">
        <v>380</v>
      </c>
    </row>
    <row r="15" spans="1:20" x14ac:dyDescent="0.25">
      <c r="A15" s="45"/>
      <c r="B15" s="48"/>
      <c r="C15" s="45"/>
      <c r="D15" s="46"/>
      <c r="E15" s="47"/>
      <c r="G15" s="13" t="s">
        <v>14</v>
      </c>
      <c r="H15" s="15">
        <v>355</v>
      </c>
      <c r="K15" s="13" t="s">
        <v>14</v>
      </c>
      <c r="L15" s="15">
        <v>1202</v>
      </c>
      <c r="O15" s="13" t="s">
        <v>14</v>
      </c>
      <c r="P15" s="15">
        <v>1193</v>
      </c>
      <c r="S15" s="13" t="s">
        <v>14</v>
      </c>
      <c r="T15" s="15">
        <v>1035</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-13.13</v>
      </c>
      <c r="I19" s="24">
        <v>4.08</v>
      </c>
      <c r="K19" s="21">
        <v>1</v>
      </c>
      <c r="L19" s="24">
        <v>-13.25</v>
      </c>
      <c r="M19" s="24">
        <v>3.43</v>
      </c>
      <c r="O19" s="21">
        <v>1</v>
      </c>
      <c r="P19" s="24">
        <v>-13.95</v>
      </c>
      <c r="Q19" s="24">
        <v>2.72</v>
      </c>
      <c r="S19" s="21">
        <v>1</v>
      </c>
      <c r="T19" s="24">
        <v>-13.29</v>
      </c>
      <c r="U19" s="24">
        <v>5.07</v>
      </c>
    </row>
    <row r="20" spans="1:21" x14ac:dyDescent="0.25">
      <c r="A20" s="45"/>
      <c r="B20" s="47"/>
      <c r="C20" s="47"/>
      <c r="D20" s="46"/>
      <c r="E20" s="47"/>
      <c r="G20" s="21">
        <v>2</v>
      </c>
      <c r="H20" s="24">
        <v>-13.27</v>
      </c>
      <c r="I20" s="24">
        <v>4.2300000000000004</v>
      </c>
      <c r="K20" s="21">
        <v>2</v>
      </c>
      <c r="L20" s="24">
        <v>-15.9</v>
      </c>
      <c r="M20" s="24">
        <v>3.13</v>
      </c>
      <c r="O20" s="21">
        <v>2</v>
      </c>
      <c r="P20" s="24">
        <v>-15.69</v>
      </c>
      <c r="Q20" s="24">
        <v>3.02</v>
      </c>
      <c r="S20" s="21">
        <v>2</v>
      </c>
      <c r="T20" s="24">
        <v>-8.9</v>
      </c>
      <c r="U20" s="24">
        <v>5.0599999999999996</v>
      </c>
    </row>
    <row r="21" spans="1:21" x14ac:dyDescent="0.25">
      <c r="A21" s="45"/>
      <c r="B21" s="47"/>
      <c r="C21" s="47"/>
      <c r="D21" s="46"/>
      <c r="E21" s="47"/>
      <c r="G21" s="21">
        <v>3</v>
      </c>
      <c r="H21" s="24">
        <v>-15.32</v>
      </c>
      <c r="I21" s="24">
        <v>3.47</v>
      </c>
      <c r="K21" s="21">
        <v>3</v>
      </c>
      <c r="L21" s="24">
        <v>-17.75</v>
      </c>
      <c r="M21" s="24">
        <v>3.37</v>
      </c>
      <c r="O21" s="21">
        <v>3</v>
      </c>
      <c r="P21" s="24">
        <v>-15.7</v>
      </c>
      <c r="Q21" s="24">
        <v>2.9</v>
      </c>
      <c r="S21" s="21">
        <v>3</v>
      </c>
      <c r="T21" s="24">
        <v>-10.27</v>
      </c>
      <c r="U21" s="24">
        <v>5.56</v>
      </c>
    </row>
    <row r="22" spans="1:21" x14ac:dyDescent="0.25">
      <c r="A22" s="45"/>
      <c r="B22" s="47"/>
      <c r="C22" s="47"/>
      <c r="D22" s="46"/>
      <c r="E22" s="47"/>
      <c r="G22" s="21">
        <v>4</v>
      </c>
      <c r="H22" s="24">
        <v>-13.24</v>
      </c>
      <c r="I22" s="24">
        <v>3.62</v>
      </c>
      <c r="K22" s="21">
        <v>4</v>
      </c>
      <c r="L22" s="24">
        <v>-15.98</v>
      </c>
      <c r="M22" s="24">
        <v>3.1</v>
      </c>
      <c r="O22" s="21">
        <v>4</v>
      </c>
      <c r="P22" s="24">
        <v>-16.489999999999998</v>
      </c>
      <c r="Q22" s="24">
        <v>2.81</v>
      </c>
      <c r="S22" s="21">
        <v>4</v>
      </c>
      <c r="T22" s="24">
        <v>-8.99</v>
      </c>
      <c r="U22" s="24">
        <v>5.56</v>
      </c>
    </row>
    <row r="23" spans="1:21" x14ac:dyDescent="0.25">
      <c r="A23" s="45"/>
      <c r="B23" s="47"/>
      <c r="C23" s="47"/>
      <c r="D23" s="46"/>
      <c r="E23" s="47"/>
      <c r="G23" s="21">
        <v>5</v>
      </c>
      <c r="H23" s="24">
        <v>-13.25</v>
      </c>
      <c r="I23" s="24">
        <v>4.12</v>
      </c>
      <c r="K23" s="21">
        <v>5</v>
      </c>
      <c r="L23" s="24">
        <v>-16.88</v>
      </c>
      <c r="M23" s="24">
        <v>3.53</v>
      </c>
      <c r="O23" s="21">
        <v>5</v>
      </c>
      <c r="P23" s="24">
        <v>-16.68</v>
      </c>
      <c r="Q23" s="24">
        <v>3.09</v>
      </c>
      <c r="S23" s="21">
        <v>5</v>
      </c>
      <c r="T23" s="24">
        <v>-9.06</v>
      </c>
      <c r="U23" s="24">
        <v>5.46</v>
      </c>
    </row>
    <row r="24" spans="1:21" x14ac:dyDescent="0.25">
      <c r="A24" s="45"/>
      <c r="B24" s="47"/>
      <c r="C24" s="47"/>
      <c r="D24" s="46"/>
      <c r="E24" s="47"/>
      <c r="G24" s="21">
        <v>6</v>
      </c>
      <c r="H24" s="24">
        <v>-7.13</v>
      </c>
      <c r="I24" s="24">
        <v>6.94</v>
      </c>
      <c r="K24" s="21">
        <v>6</v>
      </c>
      <c r="L24" s="24">
        <v>-17.760000000000002</v>
      </c>
      <c r="M24" s="24">
        <v>5.46</v>
      </c>
      <c r="O24" s="21">
        <v>6</v>
      </c>
      <c r="P24" s="24">
        <v>-13.4</v>
      </c>
      <c r="Q24" s="24">
        <v>3.62</v>
      </c>
      <c r="S24" s="21">
        <v>6</v>
      </c>
      <c r="T24" s="24">
        <v>-13.5</v>
      </c>
      <c r="U24" s="24">
        <v>5.43</v>
      </c>
    </row>
    <row r="25" spans="1:21" x14ac:dyDescent="0.25">
      <c r="A25" s="45"/>
      <c r="B25" s="47"/>
      <c r="C25" s="47"/>
      <c r="D25" s="46"/>
      <c r="E25" s="47"/>
      <c r="G25" s="21">
        <v>7</v>
      </c>
      <c r="H25" s="24">
        <v>-12.24</v>
      </c>
      <c r="I25" s="24">
        <v>3.59</v>
      </c>
      <c r="K25" s="21">
        <v>7</v>
      </c>
      <c r="L25" s="24">
        <v>-16.899999999999999</v>
      </c>
      <c r="M25" s="24">
        <v>3.39</v>
      </c>
      <c r="O25" s="21">
        <v>7</v>
      </c>
      <c r="P25" s="24">
        <v>-15.81</v>
      </c>
      <c r="Q25" s="24">
        <v>2.83</v>
      </c>
      <c r="S25" s="21">
        <v>7</v>
      </c>
      <c r="T25" s="24">
        <v>-13.43</v>
      </c>
      <c r="U25" s="24">
        <v>4.74</v>
      </c>
    </row>
    <row r="26" spans="1:21" x14ac:dyDescent="0.25">
      <c r="A26" s="45"/>
      <c r="B26" s="47"/>
      <c r="C26" s="47"/>
      <c r="D26" s="46"/>
      <c r="E26" s="47"/>
      <c r="G26" s="21">
        <v>8</v>
      </c>
      <c r="H26" s="24">
        <v>-8.15</v>
      </c>
      <c r="I26" s="24">
        <v>4.75</v>
      </c>
      <c r="K26" s="21">
        <v>8</v>
      </c>
      <c r="L26" s="24">
        <v>-2</v>
      </c>
      <c r="M26" s="24">
        <v>3.14</v>
      </c>
      <c r="O26" s="21">
        <v>8</v>
      </c>
      <c r="P26" s="24">
        <v>-16.68</v>
      </c>
      <c r="Q26" s="24">
        <v>2.88</v>
      </c>
      <c r="S26" s="21">
        <v>8</v>
      </c>
      <c r="T26" s="24">
        <v>-16.22</v>
      </c>
      <c r="U26" s="24">
        <v>5.35</v>
      </c>
    </row>
    <row r="27" spans="1:21" x14ac:dyDescent="0.25">
      <c r="A27" s="45"/>
      <c r="B27" s="47"/>
      <c r="C27" s="47"/>
      <c r="D27" s="46"/>
      <c r="E27" s="47"/>
      <c r="G27" s="21">
        <v>9</v>
      </c>
      <c r="H27" s="24">
        <v>-11.22</v>
      </c>
      <c r="I27" s="24">
        <v>5.67</v>
      </c>
      <c r="K27" s="21">
        <v>9</v>
      </c>
      <c r="L27" s="24">
        <v>-15.1</v>
      </c>
      <c r="M27" s="24">
        <v>3.02</v>
      </c>
      <c r="O27" s="21">
        <v>9</v>
      </c>
      <c r="P27" s="24">
        <v>-19.989999999999998</v>
      </c>
      <c r="Q27" s="24">
        <v>3.8</v>
      </c>
      <c r="S27" s="21">
        <v>9</v>
      </c>
      <c r="T27" s="24">
        <v>-13.44</v>
      </c>
      <c r="U27" s="24">
        <v>5.66</v>
      </c>
    </row>
    <row r="28" spans="1:21" x14ac:dyDescent="0.25">
      <c r="A28" s="45"/>
      <c r="B28" s="47"/>
      <c r="C28" s="47"/>
      <c r="D28" s="46"/>
      <c r="E28" s="47"/>
      <c r="G28" s="21">
        <v>10</v>
      </c>
      <c r="H28" s="24">
        <v>-5.0999999999999996</v>
      </c>
      <c r="I28" s="24">
        <v>3.64</v>
      </c>
      <c r="K28" s="21">
        <v>10</v>
      </c>
      <c r="L28" s="24">
        <v>-16.96</v>
      </c>
      <c r="M28" s="24">
        <v>6.19</v>
      </c>
      <c r="O28" s="21">
        <v>10</v>
      </c>
      <c r="P28" s="24">
        <v>-15.74</v>
      </c>
      <c r="Q28" s="24">
        <v>3.08</v>
      </c>
      <c r="S28" s="21">
        <v>10</v>
      </c>
      <c r="T28" s="24">
        <v>-15.94</v>
      </c>
      <c r="U28" s="24">
        <v>5.08</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-11.205</v>
      </c>
      <c r="I30" s="24">
        <f>AVERAGE(I19:I28)</f>
        <v>4.4110000000000005</v>
      </c>
      <c r="K30" s="21" t="s">
        <v>21</v>
      </c>
      <c r="L30" s="24">
        <f>AVERAGE(L19:L28)</f>
        <v>-14.847999999999999</v>
      </c>
      <c r="M30" s="24">
        <f>AVERAGE(M19:M28)</f>
        <v>3.7759999999999998</v>
      </c>
      <c r="O30" s="21" t="s">
        <v>21</v>
      </c>
      <c r="P30" s="24">
        <f>AVERAGE(P19:P28)</f>
        <v>-16.013000000000002</v>
      </c>
      <c r="Q30" s="24">
        <f>AVERAGE(Q19:Q28)</f>
        <v>3.0750000000000002</v>
      </c>
      <c r="S30" s="21" t="s">
        <v>21</v>
      </c>
      <c r="T30" s="24">
        <f>AVERAGE(T19:T28)</f>
        <v>-12.303999999999998</v>
      </c>
      <c r="U30" s="24">
        <f>AVERAGE(U19:U28)</f>
        <v>5.2969999999999997</v>
      </c>
    </row>
    <row r="31" spans="1:21" x14ac:dyDescent="0.25">
      <c r="A31" s="45"/>
      <c r="B31" s="47"/>
      <c r="C31" s="47"/>
      <c r="D31" s="46"/>
      <c r="E31" s="47"/>
      <c r="G31" s="21" t="s">
        <v>22</v>
      </c>
      <c r="H31" s="24">
        <v>1.04</v>
      </c>
      <c r="I31" s="24">
        <v>0.35</v>
      </c>
      <c r="K31" s="21" t="s">
        <v>22</v>
      </c>
      <c r="L31" s="24">
        <v>1.49</v>
      </c>
      <c r="M31" s="24">
        <v>0.35</v>
      </c>
      <c r="O31" s="21" t="s">
        <v>22</v>
      </c>
      <c r="P31" s="24">
        <v>0.56000000000000005</v>
      </c>
      <c r="Q31" s="24">
        <v>0.11</v>
      </c>
      <c r="S31" s="21" t="s">
        <v>22</v>
      </c>
      <c r="T31" s="24">
        <v>0.89</v>
      </c>
      <c r="U31" s="24">
        <v>0.09</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372</v>
      </c>
      <c r="I34" s="27"/>
      <c r="K34" s="26" t="s">
        <v>25</v>
      </c>
      <c r="L34" s="27" t="s">
        <v>380</v>
      </c>
      <c r="M34" s="27"/>
      <c r="O34" s="26" t="s">
        <v>25</v>
      </c>
      <c r="P34" s="27" t="s">
        <v>374</v>
      </c>
      <c r="Q34" s="27"/>
      <c r="S34" s="26" t="s">
        <v>25</v>
      </c>
      <c r="T34" s="27" t="s">
        <v>369</v>
      </c>
      <c r="U34" s="27"/>
    </row>
    <row r="35" spans="1:21" x14ac:dyDescent="0.25">
      <c r="A35" s="45"/>
      <c r="B35" s="45"/>
      <c r="C35" s="45"/>
      <c r="D35" s="46"/>
      <c r="E35" s="47"/>
      <c r="G35" t="s">
        <v>26</v>
      </c>
      <c r="H35" t="s">
        <v>373</v>
      </c>
      <c r="K35" t="s">
        <v>26</v>
      </c>
      <c r="L35" t="s">
        <v>381</v>
      </c>
      <c r="O35" t="s">
        <v>26</v>
      </c>
      <c r="P35" t="s">
        <v>375</v>
      </c>
      <c r="S35" t="s">
        <v>26</v>
      </c>
      <c r="T35" t="s">
        <v>370</v>
      </c>
    </row>
    <row r="36" spans="1:21" x14ac:dyDescent="0.25">
      <c r="D36" s="8"/>
      <c r="E36" s="9"/>
    </row>
    <row r="38" spans="1:21" x14ac:dyDescent="0.25">
      <c r="G38" s="10" t="s">
        <v>2</v>
      </c>
      <c r="H38" s="11" t="s">
        <v>1042</v>
      </c>
      <c r="K38" s="10" t="s">
        <v>2</v>
      </c>
      <c r="L38" s="11" t="s">
        <v>1042</v>
      </c>
      <c r="O38" s="10" t="s">
        <v>2</v>
      </c>
      <c r="P38" s="11" t="s">
        <v>1042</v>
      </c>
      <c r="S38" s="10" t="s">
        <v>2</v>
      </c>
      <c r="T38" s="11" t="s">
        <v>1042</v>
      </c>
    </row>
    <row r="39" spans="1:21" x14ac:dyDescent="0.25">
      <c r="G39" s="10" t="s">
        <v>3</v>
      </c>
      <c r="H39" s="11" t="s">
        <v>371</v>
      </c>
      <c r="K39" s="10" t="s">
        <v>3</v>
      </c>
      <c r="L39" s="11" t="s">
        <v>368</v>
      </c>
      <c r="O39" s="10" t="s">
        <v>3</v>
      </c>
      <c r="P39" s="11" t="s">
        <v>368</v>
      </c>
      <c r="S39" s="10" t="s">
        <v>3</v>
      </c>
      <c r="T39" s="11" t="s">
        <v>368</v>
      </c>
    </row>
    <row r="40" spans="1:21" x14ac:dyDescent="0.25">
      <c r="G40" s="13" t="s">
        <v>4</v>
      </c>
      <c r="H40" s="13"/>
      <c r="K40" s="13" t="s">
        <v>4</v>
      </c>
      <c r="L40" s="13"/>
      <c r="O40" s="13" t="s">
        <v>4</v>
      </c>
      <c r="P40" s="13"/>
      <c r="S40" s="13" t="s">
        <v>4</v>
      </c>
      <c r="T40" s="13"/>
    </row>
    <row r="41" spans="1:21" x14ac:dyDescent="0.25">
      <c r="G41" s="13" t="s">
        <v>6</v>
      </c>
      <c r="H41" s="15">
        <v>17</v>
      </c>
      <c r="K41" s="13" t="s">
        <v>6</v>
      </c>
      <c r="L41" s="15">
        <v>48</v>
      </c>
      <c r="O41" s="13" t="s">
        <v>6</v>
      </c>
      <c r="P41" s="15">
        <v>48</v>
      </c>
      <c r="S41" s="13" t="s">
        <v>6</v>
      </c>
      <c r="T41" s="15">
        <v>63</v>
      </c>
    </row>
    <row r="42" spans="1:21" x14ac:dyDescent="0.25">
      <c r="G42" s="13" t="s">
        <v>8</v>
      </c>
      <c r="H42" s="15">
        <v>0.2</v>
      </c>
      <c r="K42" s="13" t="s">
        <v>8</v>
      </c>
      <c r="L42" s="15">
        <v>0.38</v>
      </c>
      <c r="O42" s="13" t="s">
        <v>8</v>
      </c>
      <c r="P42" s="15">
        <v>0.37</v>
      </c>
      <c r="S42" s="13" t="s">
        <v>8</v>
      </c>
      <c r="T42" s="15">
        <v>0.45</v>
      </c>
    </row>
    <row r="43" spans="1:21" x14ac:dyDescent="0.25">
      <c r="G43" s="13" t="s">
        <v>10</v>
      </c>
      <c r="H43" s="15">
        <v>16.100000000000001</v>
      </c>
      <c r="K43" s="13" t="s">
        <v>10</v>
      </c>
      <c r="L43" s="15">
        <v>17</v>
      </c>
      <c r="O43" s="13" t="s">
        <v>10</v>
      </c>
      <c r="P43" s="15">
        <v>16.489999999999998</v>
      </c>
      <c r="S43" s="13" t="s">
        <v>10</v>
      </c>
      <c r="T43" s="15">
        <v>17.54</v>
      </c>
    </row>
    <row r="44" spans="1:21" x14ac:dyDescent="0.25">
      <c r="G44" s="13" t="s">
        <v>12</v>
      </c>
      <c r="H44" s="15">
        <v>201</v>
      </c>
      <c r="K44" s="13" t="s">
        <v>12</v>
      </c>
      <c r="L44" s="15">
        <v>252</v>
      </c>
      <c r="O44" s="13" t="s">
        <v>12</v>
      </c>
      <c r="P44" s="15">
        <v>271</v>
      </c>
      <c r="S44" s="13" t="s">
        <v>12</v>
      </c>
      <c r="T44" s="15">
        <v>511</v>
      </c>
    </row>
    <row r="45" spans="1:21" x14ac:dyDescent="0.25">
      <c r="G45" s="13" t="s">
        <v>14</v>
      </c>
      <c r="H45" s="15">
        <v>823</v>
      </c>
      <c r="K45" s="13" t="s">
        <v>14</v>
      </c>
      <c r="L45" s="15">
        <v>600</v>
      </c>
      <c r="O45" s="13" t="s">
        <v>14</v>
      </c>
      <c r="P45" s="15">
        <v>1045</v>
      </c>
      <c r="S45" s="13" t="s">
        <v>14</v>
      </c>
      <c r="T45" s="15">
        <v>1193</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-13.23</v>
      </c>
      <c r="I49" s="24">
        <v>3.62</v>
      </c>
      <c r="K49" s="21">
        <v>1</v>
      </c>
      <c r="L49" s="24">
        <v>0</v>
      </c>
      <c r="M49" s="24">
        <v>1.19</v>
      </c>
      <c r="O49" s="21">
        <v>1</v>
      </c>
      <c r="P49" s="24">
        <v>-15.66</v>
      </c>
      <c r="Q49" s="24">
        <v>2.94</v>
      </c>
      <c r="S49" s="21">
        <v>1</v>
      </c>
      <c r="T49" s="24">
        <v>-6.54</v>
      </c>
      <c r="U49" s="24">
        <v>2.19</v>
      </c>
    </row>
    <row r="50" spans="7:21" x14ac:dyDescent="0.25">
      <c r="G50" s="21">
        <v>2</v>
      </c>
      <c r="H50" s="24">
        <v>-12.24</v>
      </c>
      <c r="I50" s="24">
        <v>4</v>
      </c>
      <c r="K50" s="21">
        <v>2</v>
      </c>
      <c r="L50" s="24">
        <v>-14.23</v>
      </c>
      <c r="M50" s="24">
        <v>1.76</v>
      </c>
      <c r="O50" s="21">
        <v>2</v>
      </c>
      <c r="P50" s="24">
        <v>-14.19</v>
      </c>
      <c r="Q50" s="24">
        <v>3.81</v>
      </c>
      <c r="S50" s="21">
        <v>2</v>
      </c>
      <c r="T50" s="24">
        <v>-15.8</v>
      </c>
      <c r="U50" s="24">
        <v>3.58</v>
      </c>
    </row>
    <row r="51" spans="7:21" x14ac:dyDescent="0.25">
      <c r="G51" s="21">
        <v>3</v>
      </c>
      <c r="H51" s="24">
        <v>-9.16</v>
      </c>
      <c r="I51" s="24">
        <v>4.6399999999999997</v>
      </c>
      <c r="K51" s="21">
        <v>3</v>
      </c>
      <c r="L51" s="24">
        <v>-0.11</v>
      </c>
      <c r="M51" s="24">
        <v>1.18</v>
      </c>
      <c r="O51" s="21">
        <v>3</v>
      </c>
      <c r="P51" s="24">
        <v>-13.37</v>
      </c>
      <c r="Q51" s="24">
        <v>3.67</v>
      </c>
      <c r="S51" s="21">
        <v>3</v>
      </c>
      <c r="T51" s="24">
        <v>-7.3</v>
      </c>
      <c r="U51" s="24">
        <v>6.03</v>
      </c>
    </row>
    <row r="52" spans="7:21" x14ac:dyDescent="0.25">
      <c r="G52" s="21">
        <v>4</v>
      </c>
      <c r="H52" s="24">
        <v>-11.22</v>
      </c>
      <c r="I52" s="24">
        <v>3.42</v>
      </c>
      <c r="K52" s="21">
        <v>4</v>
      </c>
      <c r="L52" s="24">
        <v>-17.899999999999999</v>
      </c>
      <c r="M52" s="24">
        <v>1.21</v>
      </c>
      <c r="O52" s="21">
        <v>4</v>
      </c>
      <c r="P52" s="24">
        <v>-15.09</v>
      </c>
      <c r="Q52" s="24">
        <v>2.77</v>
      </c>
      <c r="S52" s="21">
        <v>4</v>
      </c>
      <c r="T52" s="24">
        <v>-17.72</v>
      </c>
      <c r="U52" s="24">
        <v>2.23</v>
      </c>
    </row>
    <row r="53" spans="7:21" x14ac:dyDescent="0.25">
      <c r="G53" s="21">
        <v>5</v>
      </c>
      <c r="H53" s="24">
        <v>-4.08</v>
      </c>
      <c r="I53" s="24">
        <v>8.18</v>
      </c>
      <c r="K53" s="21">
        <v>5</v>
      </c>
      <c r="L53" s="24">
        <v>-17.239999999999998</v>
      </c>
      <c r="M53" s="24">
        <v>1.8</v>
      </c>
      <c r="O53" s="21">
        <v>5</v>
      </c>
      <c r="P53" s="24">
        <v>-16.62</v>
      </c>
      <c r="Q53" s="24">
        <v>3.07</v>
      </c>
      <c r="S53" s="21">
        <v>5</v>
      </c>
      <c r="T53" s="24">
        <v>-6.62</v>
      </c>
      <c r="U53" s="24">
        <v>2.57</v>
      </c>
    </row>
    <row r="54" spans="7:21" x14ac:dyDescent="0.25">
      <c r="G54" s="21">
        <v>6</v>
      </c>
      <c r="H54" s="24">
        <v>-10.199999999999999</v>
      </c>
      <c r="I54" s="24">
        <v>8.26</v>
      </c>
      <c r="K54" s="21">
        <v>6</v>
      </c>
      <c r="L54" s="24">
        <v>-14.12</v>
      </c>
      <c r="M54" s="24">
        <v>1.9</v>
      </c>
      <c r="O54" s="21">
        <v>6</v>
      </c>
      <c r="P54" s="24">
        <v>-16.63</v>
      </c>
      <c r="Q54" s="24">
        <v>2.78</v>
      </c>
      <c r="S54" s="21">
        <v>6</v>
      </c>
      <c r="T54" s="24">
        <v>-10.61</v>
      </c>
      <c r="U54" s="24">
        <v>2.1</v>
      </c>
    </row>
    <row r="55" spans="7:21" x14ac:dyDescent="0.25">
      <c r="G55" s="21">
        <v>7</v>
      </c>
      <c r="H55" s="24">
        <v>-10.199999999999999</v>
      </c>
      <c r="I55" s="24">
        <v>3.95</v>
      </c>
      <c r="K55" s="21">
        <v>7</v>
      </c>
      <c r="L55" s="24">
        <v>-14.2</v>
      </c>
      <c r="M55" s="24">
        <v>1.3</v>
      </c>
      <c r="O55" s="21">
        <v>7</v>
      </c>
      <c r="P55" s="24">
        <v>-13.42</v>
      </c>
      <c r="Q55" s="24">
        <v>2.59</v>
      </c>
      <c r="S55" s="21">
        <v>7</v>
      </c>
      <c r="T55" s="24">
        <v>-10.48</v>
      </c>
      <c r="U55" s="24">
        <v>2.2000000000000002</v>
      </c>
    </row>
    <row r="56" spans="7:21" x14ac:dyDescent="0.25">
      <c r="G56" s="21">
        <v>8</v>
      </c>
      <c r="H56" s="24">
        <v>-6.11</v>
      </c>
      <c r="I56" s="24">
        <v>7.56</v>
      </c>
      <c r="K56" s="21">
        <v>8</v>
      </c>
      <c r="L56" s="24">
        <v>-11.13</v>
      </c>
      <c r="M56" s="24">
        <v>1.25</v>
      </c>
      <c r="O56" s="21">
        <v>8</v>
      </c>
      <c r="P56" s="24">
        <v>-13.63</v>
      </c>
      <c r="Q56" s="24">
        <v>3.69</v>
      </c>
      <c r="S56" s="21">
        <v>8</v>
      </c>
      <c r="T56" s="24">
        <v>-14.14</v>
      </c>
      <c r="U56" s="24">
        <v>2.78</v>
      </c>
    </row>
    <row r="57" spans="7:21" x14ac:dyDescent="0.25">
      <c r="G57" s="21">
        <v>9</v>
      </c>
      <c r="H57" s="24">
        <v>-9.18</v>
      </c>
      <c r="I57" s="24">
        <v>4.8</v>
      </c>
      <c r="K57" s="21">
        <v>9</v>
      </c>
      <c r="L57" s="24">
        <v>-13.42</v>
      </c>
      <c r="M57" s="24">
        <v>1.31</v>
      </c>
      <c r="O57" s="21">
        <v>9</v>
      </c>
      <c r="P57" s="24">
        <v>-13.54</v>
      </c>
      <c r="Q57" s="24">
        <v>3.38</v>
      </c>
      <c r="S57" s="21">
        <v>9</v>
      </c>
      <c r="T57" s="24">
        <v>-17.77</v>
      </c>
      <c r="U57" s="24">
        <v>2.39</v>
      </c>
    </row>
    <row r="58" spans="7:21" x14ac:dyDescent="0.25">
      <c r="G58" s="21">
        <v>10</v>
      </c>
      <c r="H58" s="24">
        <v>-11.21</v>
      </c>
      <c r="I58" s="24">
        <v>3.54</v>
      </c>
      <c r="K58" s="21">
        <v>10</v>
      </c>
      <c r="L58" s="24">
        <v>-12.69</v>
      </c>
      <c r="M58" s="24">
        <v>3.86</v>
      </c>
      <c r="O58" s="21">
        <v>10</v>
      </c>
      <c r="P58" s="24">
        <v>-15.07</v>
      </c>
      <c r="Q58" s="24">
        <v>2.74</v>
      </c>
      <c r="S58" s="21">
        <v>10</v>
      </c>
      <c r="T58" s="24">
        <v>-10.11</v>
      </c>
      <c r="U58" s="24">
        <v>2.64</v>
      </c>
    </row>
    <row r="59" spans="7:21" x14ac:dyDescent="0.25">
      <c r="G59" s="21"/>
      <c r="H59" s="25"/>
      <c r="I59" s="25"/>
      <c r="K59" s="21"/>
      <c r="L59" s="25"/>
      <c r="M59" s="25"/>
      <c r="O59" s="21"/>
      <c r="P59" s="25"/>
      <c r="Q59" s="25"/>
      <c r="S59" s="21"/>
      <c r="T59" s="25"/>
      <c r="U59" s="25"/>
    </row>
    <row r="60" spans="7:21" x14ac:dyDescent="0.25">
      <c r="G60" s="21" t="s">
        <v>21</v>
      </c>
      <c r="H60" s="24">
        <f>AVERAGE(H49:H58)</f>
        <v>-9.6830000000000016</v>
      </c>
      <c r="I60" s="24">
        <f>AVERAGE(I49:I58)</f>
        <v>5.1970000000000001</v>
      </c>
      <c r="K60" s="21" t="s">
        <v>21</v>
      </c>
      <c r="L60" s="24">
        <f>AVERAGE(L49:L58)</f>
        <v>-11.503999999999998</v>
      </c>
      <c r="M60" s="24">
        <f>AVERAGE(M49:M58)</f>
        <v>1.6760000000000002</v>
      </c>
      <c r="O60" s="21" t="s">
        <v>21</v>
      </c>
      <c r="P60" s="24">
        <f>AVERAGE(P49:P58)</f>
        <v>-14.722</v>
      </c>
      <c r="Q60" s="24">
        <f>AVERAGE(Q49:Q58)</f>
        <v>3.1439999999999997</v>
      </c>
      <c r="S60" s="21" t="s">
        <v>21</v>
      </c>
      <c r="T60" s="24">
        <f>AVERAGE(T49:T58)</f>
        <v>-11.709</v>
      </c>
      <c r="U60" s="24">
        <f>AVERAGE(U49:U58)</f>
        <v>2.8710000000000004</v>
      </c>
    </row>
    <row r="61" spans="7:21" x14ac:dyDescent="0.25">
      <c r="G61" s="21" t="s">
        <v>22</v>
      </c>
      <c r="H61" s="24">
        <v>0.88</v>
      </c>
      <c r="I61" s="24">
        <v>0.63</v>
      </c>
      <c r="K61" s="21" t="s">
        <v>22</v>
      </c>
      <c r="L61" s="24">
        <v>2.0099999999999998</v>
      </c>
      <c r="M61" s="24">
        <v>0.26</v>
      </c>
      <c r="O61" s="21" t="s">
        <v>22</v>
      </c>
      <c r="P61" s="24">
        <v>0.41</v>
      </c>
      <c r="Q61" s="24">
        <v>0.14000000000000001</v>
      </c>
      <c r="S61" s="21" t="s">
        <v>22</v>
      </c>
      <c r="T61" s="24">
        <v>1.39</v>
      </c>
      <c r="U61" s="24">
        <v>0.38</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378</v>
      </c>
      <c r="I64" s="27"/>
      <c r="K64" s="26" t="s">
        <v>25</v>
      </c>
      <c r="L64" s="27" t="s">
        <v>388</v>
      </c>
      <c r="M64" s="27"/>
      <c r="O64" s="26" t="s">
        <v>25</v>
      </c>
      <c r="P64" s="27" t="s">
        <v>382</v>
      </c>
      <c r="Q64" s="27"/>
      <c r="S64" s="26" t="s">
        <v>25</v>
      </c>
      <c r="T64" s="27" t="s">
        <v>376</v>
      </c>
      <c r="U64" s="27"/>
    </row>
    <row r="65" spans="7:21" x14ac:dyDescent="0.25">
      <c r="G65" t="s">
        <v>26</v>
      </c>
      <c r="H65" t="s">
        <v>379</v>
      </c>
      <c r="K65" t="s">
        <v>26</v>
      </c>
      <c r="L65" t="s">
        <v>389</v>
      </c>
      <c r="O65" t="s">
        <v>26</v>
      </c>
      <c r="P65" t="s">
        <v>383</v>
      </c>
      <c r="S65" t="s">
        <v>26</v>
      </c>
      <c r="T65" t="s">
        <v>377</v>
      </c>
    </row>
    <row r="68" spans="7:21" x14ac:dyDescent="0.25">
      <c r="G68" s="10" t="s">
        <v>2</v>
      </c>
      <c r="H68" s="11" t="s">
        <v>1042</v>
      </c>
      <c r="K68" s="10" t="s">
        <v>2</v>
      </c>
      <c r="L68" s="11" t="s">
        <v>1042</v>
      </c>
      <c r="O68" s="10" t="s">
        <v>2</v>
      </c>
      <c r="P68" s="11" t="s">
        <v>1042</v>
      </c>
      <c r="S68" s="10" t="s">
        <v>2</v>
      </c>
      <c r="T68" s="11" t="s">
        <v>1042</v>
      </c>
    </row>
    <row r="69" spans="7:21" x14ac:dyDescent="0.25">
      <c r="G69" s="10" t="s">
        <v>3</v>
      </c>
      <c r="H69" s="11" t="s">
        <v>371</v>
      </c>
      <c r="K69" s="10" t="s">
        <v>3</v>
      </c>
      <c r="L69" s="11" t="s">
        <v>368</v>
      </c>
      <c r="O69" s="10" t="s">
        <v>3</v>
      </c>
      <c r="P69" s="11" t="s">
        <v>368</v>
      </c>
      <c r="S69" s="10" t="s">
        <v>3</v>
      </c>
      <c r="T69" s="11" t="s">
        <v>368</v>
      </c>
    </row>
    <row r="70" spans="7:21" x14ac:dyDescent="0.25">
      <c r="G70" s="13" t="s">
        <v>4</v>
      </c>
      <c r="H70" s="13"/>
      <c r="K70" s="13" t="s">
        <v>4</v>
      </c>
      <c r="L70" s="13"/>
      <c r="O70" s="13" t="s">
        <v>4</v>
      </c>
      <c r="P70" s="13"/>
      <c r="S70" s="13" t="s">
        <v>4</v>
      </c>
      <c r="T70" s="13"/>
    </row>
    <row r="71" spans="7:21" x14ac:dyDescent="0.25">
      <c r="G71" s="13" t="s">
        <v>6</v>
      </c>
      <c r="H71" s="15">
        <v>17</v>
      </c>
      <c r="K71" s="13" t="s">
        <v>6</v>
      </c>
      <c r="L71" s="15">
        <v>49</v>
      </c>
      <c r="O71" s="13" t="s">
        <v>6</v>
      </c>
      <c r="P71" s="15">
        <v>49</v>
      </c>
      <c r="S71" s="13" t="s">
        <v>6</v>
      </c>
      <c r="T71" s="15">
        <v>64</v>
      </c>
    </row>
    <row r="72" spans="7:21" x14ac:dyDescent="0.25">
      <c r="G72" s="13" t="s">
        <v>8</v>
      </c>
      <c r="H72" s="15">
        <v>0.2</v>
      </c>
      <c r="K72" s="13" t="s">
        <v>8</v>
      </c>
      <c r="L72" s="15">
        <v>0.38</v>
      </c>
      <c r="O72" s="13" t="s">
        <v>8</v>
      </c>
      <c r="P72" s="15">
        <v>0.38</v>
      </c>
      <c r="S72" s="13" t="s">
        <v>8</v>
      </c>
      <c r="T72" s="15">
        <v>0.46</v>
      </c>
    </row>
    <row r="73" spans="7:21" x14ac:dyDescent="0.25">
      <c r="G73" s="13" t="s">
        <v>10</v>
      </c>
      <c r="H73" s="15">
        <v>16.149999999999999</v>
      </c>
      <c r="K73" s="13" t="s">
        <v>10</v>
      </c>
      <c r="L73" s="15">
        <v>17.91</v>
      </c>
      <c r="O73" s="13" t="s">
        <v>10</v>
      </c>
      <c r="P73" s="15">
        <v>16.45</v>
      </c>
      <c r="S73" s="13" t="s">
        <v>10</v>
      </c>
      <c r="T73" s="15">
        <v>17.559999999999999</v>
      </c>
    </row>
    <row r="74" spans="7:21" x14ac:dyDescent="0.25">
      <c r="G74" s="13" t="s">
        <v>12</v>
      </c>
      <c r="H74" s="15">
        <v>278</v>
      </c>
      <c r="K74" s="13" t="s">
        <v>12</v>
      </c>
      <c r="L74" s="15">
        <v>377</v>
      </c>
      <c r="O74" s="13" t="s">
        <v>12</v>
      </c>
      <c r="P74" s="15">
        <v>288</v>
      </c>
      <c r="S74" s="13" t="s">
        <v>12</v>
      </c>
      <c r="T74" s="15">
        <v>503</v>
      </c>
    </row>
    <row r="75" spans="7:21" x14ac:dyDescent="0.25">
      <c r="G75" s="13" t="s">
        <v>14</v>
      </c>
      <c r="H75" s="15">
        <v>821</v>
      </c>
      <c r="K75" s="13" t="s">
        <v>14</v>
      </c>
      <c r="L75" s="15">
        <v>1093</v>
      </c>
      <c r="O75" s="13" t="s">
        <v>14</v>
      </c>
      <c r="P75" s="15">
        <v>1021</v>
      </c>
      <c r="S75" s="13" t="s">
        <v>14</v>
      </c>
      <c r="T75" s="15">
        <v>1107</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-15.31</v>
      </c>
      <c r="I79" s="24">
        <v>3.7</v>
      </c>
      <c r="K79" s="21">
        <v>1</v>
      </c>
      <c r="L79" s="24">
        <v>-15.45</v>
      </c>
      <c r="M79" s="24">
        <v>2.93</v>
      </c>
      <c r="O79" s="21">
        <v>1</v>
      </c>
      <c r="P79" s="24">
        <v>-15.85</v>
      </c>
      <c r="Q79" s="24">
        <v>3.13</v>
      </c>
      <c r="S79" s="21">
        <v>1</v>
      </c>
      <c r="T79" s="24">
        <v>-15.09</v>
      </c>
      <c r="U79" s="24">
        <v>2.85</v>
      </c>
    </row>
    <row r="80" spans="7:21" x14ac:dyDescent="0.25">
      <c r="G80" s="21">
        <v>2</v>
      </c>
      <c r="H80" s="24">
        <v>-14.28</v>
      </c>
      <c r="I80" s="24">
        <v>4.0599999999999996</v>
      </c>
      <c r="K80" s="21">
        <v>2</v>
      </c>
      <c r="L80" s="24">
        <v>-13.07</v>
      </c>
      <c r="M80" s="24">
        <v>2.69</v>
      </c>
      <c r="O80" s="21">
        <v>2</v>
      </c>
      <c r="P80" s="24">
        <v>-13.4</v>
      </c>
      <c r="Q80" s="24">
        <v>2.91</v>
      </c>
      <c r="S80" s="21">
        <v>2</v>
      </c>
      <c r="T80" s="24">
        <v>-14.74</v>
      </c>
      <c r="U80" s="24">
        <v>2.6</v>
      </c>
    </row>
    <row r="81" spans="7:21" x14ac:dyDescent="0.25">
      <c r="G81" s="21">
        <v>3</v>
      </c>
      <c r="H81" s="24">
        <v>-14.29</v>
      </c>
      <c r="I81" s="24">
        <v>4.4400000000000004</v>
      </c>
      <c r="K81" s="21">
        <v>3</v>
      </c>
      <c r="L81" s="24">
        <v>-11.43</v>
      </c>
      <c r="M81" s="24">
        <v>3.29</v>
      </c>
      <c r="O81" s="21">
        <v>3</v>
      </c>
      <c r="P81" s="24">
        <v>-14.2</v>
      </c>
      <c r="Q81" s="24">
        <v>3.15</v>
      </c>
      <c r="S81" s="21">
        <v>3</v>
      </c>
      <c r="T81" s="24">
        <v>-13.34</v>
      </c>
      <c r="U81" s="24">
        <v>3.17</v>
      </c>
    </row>
    <row r="82" spans="7:21" x14ac:dyDescent="0.25">
      <c r="G82" s="21">
        <v>4</v>
      </c>
      <c r="H82" s="24">
        <v>-13.24</v>
      </c>
      <c r="I82" s="24">
        <v>4.07</v>
      </c>
      <c r="K82" s="21">
        <v>4</v>
      </c>
      <c r="L82" s="24">
        <v>-12.3</v>
      </c>
      <c r="M82" s="24">
        <v>3.23</v>
      </c>
      <c r="O82" s="21">
        <v>4</v>
      </c>
      <c r="P82" s="24">
        <v>-11.79</v>
      </c>
      <c r="Q82" s="24">
        <v>3.85</v>
      </c>
      <c r="S82" s="21">
        <v>4</v>
      </c>
      <c r="T82" s="24">
        <v>-14.19</v>
      </c>
      <c r="U82" s="24">
        <v>2.79</v>
      </c>
    </row>
    <row r="83" spans="7:21" x14ac:dyDescent="0.25">
      <c r="G83" s="21">
        <v>5</v>
      </c>
      <c r="H83" s="24">
        <v>-15.26</v>
      </c>
      <c r="I83" s="24">
        <v>4.09</v>
      </c>
      <c r="K83" s="21">
        <v>5</v>
      </c>
      <c r="L83" s="24">
        <v>-13.11</v>
      </c>
      <c r="M83" s="24">
        <v>3.81</v>
      </c>
      <c r="O83" s="21">
        <v>5</v>
      </c>
      <c r="P83" s="24">
        <v>-16.66</v>
      </c>
      <c r="Q83" s="24">
        <v>4.25</v>
      </c>
      <c r="S83" s="21">
        <v>5</v>
      </c>
      <c r="T83" s="24">
        <v>-13.38</v>
      </c>
      <c r="U83" s="24">
        <v>2.5299999999999998</v>
      </c>
    </row>
    <row r="84" spans="7:21" x14ac:dyDescent="0.25">
      <c r="G84" s="21">
        <v>6</v>
      </c>
      <c r="H84" s="24">
        <v>-12.25</v>
      </c>
      <c r="I84" s="24">
        <v>4.05</v>
      </c>
      <c r="K84" s="21">
        <v>6</v>
      </c>
      <c r="L84" s="24">
        <v>-13.17</v>
      </c>
      <c r="M84" s="24">
        <v>3.1</v>
      </c>
      <c r="O84" s="21">
        <v>6</v>
      </c>
      <c r="P84" s="24">
        <v>-16.600000000000001</v>
      </c>
      <c r="Q84" s="24">
        <v>3.14</v>
      </c>
      <c r="S84" s="21">
        <v>6</v>
      </c>
      <c r="T84" s="24">
        <v>-15.96</v>
      </c>
      <c r="U84" s="24">
        <v>3.63</v>
      </c>
    </row>
    <row r="85" spans="7:21" x14ac:dyDescent="0.25">
      <c r="G85" s="21">
        <v>7</v>
      </c>
      <c r="H85" s="24">
        <v>-13.24</v>
      </c>
      <c r="I85" s="24">
        <v>3.6</v>
      </c>
      <c r="K85" s="21">
        <v>7</v>
      </c>
      <c r="L85" s="24">
        <v>-15.63</v>
      </c>
      <c r="M85" s="24">
        <v>3.1</v>
      </c>
      <c r="O85" s="21">
        <v>7</v>
      </c>
      <c r="P85" s="24">
        <v>-15.86</v>
      </c>
      <c r="Q85" s="24">
        <v>4.1399999999999997</v>
      </c>
      <c r="S85" s="21">
        <v>7</v>
      </c>
      <c r="T85" s="24">
        <v>-12.17</v>
      </c>
      <c r="U85" s="24">
        <v>2.65</v>
      </c>
    </row>
    <row r="86" spans="7:21" x14ac:dyDescent="0.25">
      <c r="G86" s="21">
        <v>8</v>
      </c>
      <c r="H86" s="24">
        <v>-13.25</v>
      </c>
      <c r="I86" s="24">
        <v>3.47</v>
      </c>
      <c r="K86" s="21">
        <v>8</v>
      </c>
      <c r="L86" s="24">
        <v>-14</v>
      </c>
      <c r="M86" s="24">
        <v>3.23</v>
      </c>
      <c r="O86" s="21">
        <v>8</v>
      </c>
      <c r="P86" s="24">
        <v>-13.42</v>
      </c>
      <c r="Q86" s="24">
        <v>2.92</v>
      </c>
      <c r="S86" s="21">
        <v>8</v>
      </c>
      <c r="T86" s="24">
        <v>-18.309999999999999</v>
      </c>
      <c r="U86" s="24">
        <v>6.64</v>
      </c>
    </row>
    <row r="87" spans="7:21" x14ac:dyDescent="0.25">
      <c r="G87" s="21">
        <v>9</v>
      </c>
      <c r="H87" s="24">
        <v>-15.3</v>
      </c>
      <c r="I87" s="24">
        <v>3.67</v>
      </c>
      <c r="K87" s="21">
        <v>9</v>
      </c>
      <c r="L87" s="24">
        <v>-10.73</v>
      </c>
      <c r="M87" s="24">
        <v>3.51</v>
      </c>
      <c r="O87" s="21">
        <v>9</v>
      </c>
      <c r="P87" s="24">
        <v>-13.65</v>
      </c>
      <c r="Q87" s="24">
        <v>2.69</v>
      </c>
      <c r="S87" s="21">
        <v>9</v>
      </c>
      <c r="T87" s="24">
        <v>-11.5</v>
      </c>
      <c r="U87" s="24">
        <v>2.71</v>
      </c>
    </row>
    <row r="88" spans="7:21" x14ac:dyDescent="0.25">
      <c r="G88" s="21">
        <v>10</v>
      </c>
      <c r="H88" s="24">
        <v>-13.25</v>
      </c>
      <c r="I88" s="24">
        <v>3.98</v>
      </c>
      <c r="K88" s="21">
        <v>10</v>
      </c>
      <c r="L88" s="24">
        <v>-9.8800000000000008</v>
      </c>
      <c r="M88" s="24">
        <v>3.02</v>
      </c>
      <c r="O88" s="21">
        <v>10</v>
      </c>
      <c r="P88" s="24">
        <v>-15.82</v>
      </c>
      <c r="Q88" s="24">
        <v>2.69</v>
      </c>
      <c r="S88" s="21">
        <v>10</v>
      </c>
      <c r="T88" s="24">
        <v>-15.02</v>
      </c>
      <c r="U88" s="24">
        <v>2.5</v>
      </c>
    </row>
    <row r="89" spans="7:21" x14ac:dyDescent="0.25">
      <c r="G89" s="21"/>
      <c r="H89" s="25"/>
      <c r="I89" s="25"/>
      <c r="K89" s="21"/>
      <c r="L89" s="25"/>
      <c r="M89" s="25"/>
      <c r="O89" s="21"/>
      <c r="P89" s="25"/>
      <c r="Q89" s="25"/>
      <c r="S89" s="21"/>
      <c r="T89" s="25"/>
      <c r="U89" s="25"/>
    </row>
    <row r="90" spans="7:21" x14ac:dyDescent="0.25">
      <c r="G90" s="21" t="s">
        <v>21</v>
      </c>
      <c r="H90" s="24">
        <f>AVERAGE(H79:H88)</f>
        <v>-13.966999999999999</v>
      </c>
      <c r="I90" s="24">
        <f>AVERAGE(I79:I88)</f>
        <v>3.9129999999999994</v>
      </c>
      <c r="K90" s="21" t="s">
        <v>21</v>
      </c>
      <c r="L90" s="24">
        <f>AVERAGE(L79:L88)</f>
        <v>-12.877000000000001</v>
      </c>
      <c r="M90" s="24">
        <f>AVERAGE(M79:M88)</f>
        <v>3.1909999999999998</v>
      </c>
      <c r="O90" s="21" t="s">
        <v>21</v>
      </c>
      <c r="P90" s="24">
        <f>AVERAGE(P79:P88)</f>
        <v>-14.725</v>
      </c>
      <c r="Q90" s="24">
        <f>AVERAGE(Q79:Q88)</f>
        <v>3.2870000000000004</v>
      </c>
      <c r="S90" s="21" t="s">
        <v>21</v>
      </c>
      <c r="T90" s="24">
        <f>AVERAGE(T79:T88)</f>
        <v>-14.370000000000001</v>
      </c>
      <c r="U90" s="24">
        <f>AVERAGE(U79:U88)</f>
        <v>3.2069999999999999</v>
      </c>
    </row>
    <row r="91" spans="7:21" x14ac:dyDescent="0.25">
      <c r="G91" s="21" t="s">
        <v>22</v>
      </c>
      <c r="H91" s="24">
        <v>0.34</v>
      </c>
      <c r="I91" s="24">
        <v>0.09</v>
      </c>
      <c r="K91" s="21" t="s">
        <v>22</v>
      </c>
      <c r="L91" s="24">
        <v>0.59</v>
      </c>
      <c r="M91" s="24">
        <v>0.1</v>
      </c>
      <c r="O91" s="21" t="s">
        <v>22</v>
      </c>
      <c r="P91" s="24">
        <v>0.52</v>
      </c>
      <c r="Q91" s="24">
        <v>0.18</v>
      </c>
      <c r="S91" s="21" t="s">
        <v>22</v>
      </c>
      <c r="T91" s="24">
        <v>0.62</v>
      </c>
      <c r="U91" s="24">
        <v>0.4</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386</v>
      </c>
      <c r="I94" s="27"/>
      <c r="K94" s="26" t="s">
        <v>25</v>
      </c>
      <c r="L94" s="27" t="s">
        <v>388</v>
      </c>
      <c r="M94" s="27"/>
      <c r="O94" s="26" t="s">
        <v>25</v>
      </c>
      <c r="P94" s="27" t="s">
        <v>390</v>
      </c>
      <c r="Q94" s="27"/>
      <c r="S94" s="26" t="s">
        <v>25</v>
      </c>
      <c r="T94" s="27" t="s">
        <v>384</v>
      </c>
      <c r="U94" s="27"/>
    </row>
    <row r="95" spans="7:21" x14ac:dyDescent="0.25">
      <c r="G95" t="s">
        <v>26</v>
      </c>
      <c r="H95" t="s">
        <v>387</v>
      </c>
      <c r="K95" t="s">
        <v>26</v>
      </c>
      <c r="L95" t="s">
        <v>392</v>
      </c>
      <c r="O95" t="s">
        <v>26</v>
      </c>
      <c r="P95" t="s">
        <v>391</v>
      </c>
      <c r="S95" t="s">
        <v>26</v>
      </c>
      <c r="T95" t="s">
        <v>385</v>
      </c>
    </row>
    <row r="98" spans="7:9" x14ac:dyDescent="0.25">
      <c r="G98" s="10" t="s">
        <v>2</v>
      </c>
      <c r="H98" s="11" t="s">
        <v>1042</v>
      </c>
    </row>
    <row r="99" spans="7:9" x14ac:dyDescent="0.25">
      <c r="G99" s="10" t="s">
        <v>3</v>
      </c>
      <c r="H99" s="11" t="s">
        <v>371</v>
      </c>
    </row>
    <row r="100" spans="7:9" x14ac:dyDescent="0.25">
      <c r="G100" s="13" t="s">
        <v>4</v>
      </c>
      <c r="H100" s="13"/>
    </row>
    <row r="101" spans="7:9" x14ac:dyDescent="0.25">
      <c r="G101" s="13" t="s">
        <v>6</v>
      </c>
      <c r="H101" s="15">
        <v>17</v>
      </c>
    </row>
    <row r="102" spans="7:9" x14ac:dyDescent="0.25">
      <c r="G102" s="13" t="s">
        <v>8</v>
      </c>
      <c r="H102" s="15">
        <v>0.21</v>
      </c>
    </row>
    <row r="103" spans="7:9" x14ac:dyDescent="0.25">
      <c r="G103" s="13" t="s">
        <v>10</v>
      </c>
      <c r="H103" s="15">
        <v>16.079999999999998</v>
      </c>
    </row>
    <row r="104" spans="7:9" x14ac:dyDescent="0.25">
      <c r="G104" s="13" t="s">
        <v>12</v>
      </c>
      <c r="H104" s="15">
        <v>275</v>
      </c>
    </row>
    <row r="105" spans="7:9" x14ac:dyDescent="0.25">
      <c r="G105" s="13" t="s">
        <v>14</v>
      </c>
      <c r="H105" s="15">
        <v>848</v>
      </c>
    </row>
    <row r="108" spans="7:9" x14ac:dyDescent="0.25">
      <c r="G108" s="21" t="s">
        <v>15</v>
      </c>
      <c r="H108" s="21" t="s">
        <v>19</v>
      </c>
      <c r="I108" s="21" t="s">
        <v>20</v>
      </c>
    </row>
    <row r="109" spans="7:9" x14ac:dyDescent="0.25">
      <c r="G109" s="21">
        <v>1</v>
      </c>
      <c r="H109" s="24">
        <v>-16.309999999999999</v>
      </c>
      <c r="I109" s="24">
        <v>4.9800000000000004</v>
      </c>
    </row>
    <row r="110" spans="7:9" x14ac:dyDescent="0.25">
      <c r="G110" s="21">
        <v>2</v>
      </c>
      <c r="H110" s="24">
        <v>-14.31</v>
      </c>
      <c r="I110" s="24">
        <v>3.31</v>
      </c>
    </row>
    <row r="111" spans="7:9" x14ac:dyDescent="0.25">
      <c r="G111" s="21">
        <v>3</v>
      </c>
      <c r="H111" s="24">
        <v>-13.27</v>
      </c>
      <c r="I111" s="24">
        <v>3.65</v>
      </c>
    </row>
    <row r="112" spans="7:9" x14ac:dyDescent="0.25">
      <c r="G112" s="21">
        <v>4</v>
      </c>
      <c r="H112" s="24">
        <v>-14.29</v>
      </c>
      <c r="I112" s="24">
        <v>3.46</v>
      </c>
    </row>
    <row r="113" spans="7:9" x14ac:dyDescent="0.25">
      <c r="G113" s="21">
        <v>5</v>
      </c>
      <c r="H113" s="24">
        <v>-14.29</v>
      </c>
      <c r="I113" s="24">
        <v>3.71</v>
      </c>
    </row>
    <row r="114" spans="7:9" x14ac:dyDescent="0.25">
      <c r="G114" s="21">
        <v>6</v>
      </c>
      <c r="H114" s="24">
        <v>-12.25</v>
      </c>
      <c r="I114" s="24">
        <v>3.87</v>
      </c>
    </row>
    <row r="115" spans="7:9" x14ac:dyDescent="0.25">
      <c r="G115" s="21">
        <v>7</v>
      </c>
      <c r="H115" s="24">
        <v>-14.28</v>
      </c>
      <c r="I115" s="24">
        <v>3.69</v>
      </c>
    </row>
    <row r="116" spans="7:9" x14ac:dyDescent="0.25">
      <c r="G116" s="21">
        <v>8</v>
      </c>
      <c r="H116" s="24">
        <v>-14.3</v>
      </c>
      <c r="I116" s="24">
        <v>4.3899999999999997</v>
      </c>
    </row>
    <row r="117" spans="7:9" x14ac:dyDescent="0.25">
      <c r="G117" s="21">
        <v>9</v>
      </c>
      <c r="H117" s="24">
        <v>-15.33</v>
      </c>
      <c r="I117" s="24">
        <v>4.04</v>
      </c>
    </row>
    <row r="118" spans="7:9" x14ac:dyDescent="0.25">
      <c r="G118" s="21">
        <v>10</v>
      </c>
      <c r="H118" s="24">
        <v>-11.23</v>
      </c>
      <c r="I118" s="24">
        <v>4.33</v>
      </c>
    </row>
    <row r="119" spans="7:9" x14ac:dyDescent="0.25">
      <c r="G119" s="21"/>
      <c r="H119" s="25"/>
      <c r="I119" s="25"/>
    </row>
    <row r="120" spans="7:9" x14ac:dyDescent="0.25">
      <c r="G120" s="21" t="s">
        <v>21</v>
      </c>
      <c r="H120" s="24">
        <f>AVERAGE(H109:H118)</f>
        <v>-13.985999999999999</v>
      </c>
      <c r="I120" s="24">
        <f>AVERAGE(I109:I118)</f>
        <v>3.9430000000000005</v>
      </c>
    </row>
    <row r="121" spans="7:9" x14ac:dyDescent="0.25">
      <c r="G121" s="21" t="s">
        <v>22</v>
      </c>
      <c r="H121" s="24">
        <v>0.46</v>
      </c>
      <c r="I121" s="24">
        <v>0.16</v>
      </c>
    </row>
    <row r="123" spans="7:9" x14ac:dyDescent="0.25">
      <c r="G123" s="26" t="s">
        <v>24</v>
      </c>
      <c r="H123" s="27"/>
      <c r="I123" s="27"/>
    </row>
    <row r="124" spans="7:9" x14ac:dyDescent="0.25">
      <c r="G124" s="26" t="s">
        <v>25</v>
      </c>
      <c r="H124" s="27" t="s">
        <v>393</v>
      </c>
      <c r="I124" s="27"/>
    </row>
    <row r="125" spans="7:9" x14ac:dyDescent="0.25">
      <c r="G125" t="s">
        <v>26</v>
      </c>
      <c r="H125" t="s">
        <v>394</v>
      </c>
    </row>
  </sheetData>
  <mergeCells count="1">
    <mergeCell ref="B2:G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26"/>
  <sheetViews>
    <sheetView zoomScale="90" zoomScaleNormal="90" workbookViewId="0">
      <selection activeCell="D1" sqref="D1"/>
    </sheetView>
  </sheetViews>
  <sheetFormatPr defaultRowHeight="15" x14ac:dyDescent="0.25"/>
  <cols>
    <col min="1" max="1" width="26.7109375" customWidth="1"/>
    <col min="2" max="2" width="20.85546875" customWidth="1"/>
    <col min="3" max="3" width="18.85546875" customWidth="1"/>
    <col min="4" max="4" width="19.5703125" customWidth="1"/>
    <col min="5" max="5" width="17.140625" customWidth="1"/>
    <col min="7" max="7" width="26.28515625" customWidth="1"/>
    <col min="8" max="8" width="22.85546875" customWidth="1"/>
    <col min="9" max="9" width="19.5703125" customWidth="1"/>
    <col min="11" max="11" width="26.42578125" customWidth="1"/>
    <col min="12" max="12" width="22.5703125" customWidth="1"/>
    <col min="13" max="13" width="19.28515625" customWidth="1"/>
    <col min="15" max="15" width="26.28515625" customWidth="1"/>
    <col min="16" max="16" width="22.140625" customWidth="1"/>
    <col min="17" max="17" width="19" customWidth="1"/>
    <col min="19" max="19" width="26.42578125" customWidth="1"/>
    <col min="20" max="20" width="22.140625" customWidth="1"/>
    <col min="21" max="21" width="19.140625" customWidth="1"/>
    <col min="23" max="23" width="26.85546875" customWidth="1"/>
    <col min="24" max="24" width="22.85546875" customWidth="1"/>
    <col min="25" max="25" width="19.140625" customWidth="1"/>
  </cols>
  <sheetData>
    <row r="1" spans="1:26" ht="17.25" x14ac:dyDescent="0.25">
      <c r="A1" s="1" t="s">
        <v>0</v>
      </c>
      <c r="B1" s="2" t="s">
        <v>1044</v>
      </c>
      <c r="C1" s="2"/>
      <c r="D1" s="2" t="s">
        <v>1071</v>
      </c>
      <c r="E1" s="2"/>
      <c r="F1" s="3"/>
      <c r="G1" s="4"/>
    </row>
    <row r="2" spans="1:26" x14ac:dyDescent="0.25">
      <c r="A2" s="5" t="s">
        <v>1</v>
      </c>
      <c r="B2" s="41" t="s">
        <v>1045</v>
      </c>
      <c r="C2" s="41"/>
      <c r="D2" s="41"/>
      <c r="E2" s="41"/>
      <c r="F2" s="41"/>
      <c r="G2" s="42"/>
    </row>
    <row r="3" spans="1:26" x14ac:dyDescent="0.25">
      <c r="A3" s="6"/>
      <c r="B3" s="41"/>
      <c r="C3" s="41"/>
      <c r="D3" s="41"/>
      <c r="E3" s="41"/>
      <c r="F3" s="41"/>
      <c r="G3" s="42"/>
    </row>
    <row r="4" spans="1:26" x14ac:dyDescent="0.25">
      <c r="A4" s="6"/>
      <c r="B4" s="41"/>
      <c r="C4" s="41"/>
      <c r="D4" s="41"/>
      <c r="E4" s="41"/>
      <c r="F4" s="41"/>
      <c r="G4" s="42"/>
      <c r="H4" s="50" t="s">
        <v>1005</v>
      </c>
      <c r="L4" s="50" t="s">
        <v>1006</v>
      </c>
      <c r="P4" s="50" t="s">
        <v>1007</v>
      </c>
      <c r="T4" s="50" t="s">
        <v>1008</v>
      </c>
    </row>
    <row r="5" spans="1:26" x14ac:dyDescent="0.25">
      <c r="A5" s="6"/>
      <c r="B5" s="41"/>
      <c r="C5" s="41"/>
      <c r="D5" s="41"/>
      <c r="E5" s="41"/>
      <c r="F5" s="41"/>
      <c r="G5" s="42"/>
    </row>
    <row r="6" spans="1:26" x14ac:dyDescent="0.25">
      <c r="A6" s="7"/>
      <c r="B6" s="43"/>
      <c r="C6" s="43"/>
      <c r="D6" s="43"/>
      <c r="E6" s="43"/>
      <c r="F6" s="43"/>
      <c r="G6" s="44"/>
    </row>
    <row r="7" spans="1:26" x14ac:dyDescent="0.25">
      <c r="D7" s="8"/>
      <c r="E7" s="9"/>
      <c r="S7" s="45"/>
      <c r="T7" s="45"/>
      <c r="U7" s="45"/>
      <c r="V7" s="45"/>
      <c r="W7" s="45"/>
      <c r="X7" s="45"/>
      <c r="Y7" s="45"/>
      <c r="Z7" s="45"/>
    </row>
    <row r="8" spans="1:26" x14ac:dyDescent="0.25">
      <c r="G8" s="10" t="s">
        <v>2</v>
      </c>
      <c r="H8" s="11" t="s">
        <v>395</v>
      </c>
      <c r="K8" s="10" t="s">
        <v>2</v>
      </c>
      <c r="L8" s="11" t="s">
        <v>395</v>
      </c>
      <c r="O8" s="10" t="s">
        <v>2</v>
      </c>
      <c r="P8" s="11" t="s">
        <v>395</v>
      </c>
      <c r="S8" s="10" t="s">
        <v>2</v>
      </c>
      <c r="T8" s="11" t="s">
        <v>395</v>
      </c>
      <c r="V8" s="45"/>
      <c r="W8" s="51"/>
      <c r="X8" s="51"/>
      <c r="Y8" s="51"/>
      <c r="Z8" s="45"/>
    </row>
    <row r="9" spans="1:26" x14ac:dyDescent="0.25">
      <c r="G9" s="10" t="s">
        <v>3</v>
      </c>
      <c r="H9" s="11" t="s">
        <v>396</v>
      </c>
      <c r="K9" s="10" t="s">
        <v>3</v>
      </c>
      <c r="L9" s="11" t="s">
        <v>396</v>
      </c>
      <c r="O9" s="10" t="s">
        <v>3</v>
      </c>
      <c r="P9" s="11" t="s">
        <v>396</v>
      </c>
      <c r="S9" s="10" t="s">
        <v>3</v>
      </c>
      <c r="T9" s="11" t="s">
        <v>396</v>
      </c>
      <c r="V9" s="45"/>
    </row>
    <row r="10" spans="1:26" x14ac:dyDescent="0.25">
      <c r="G10" s="13" t="s">
        <v>4</v>
      </c>
      <c r="H10" s="13"/>
      <c r="K10" s="13" t="s">
        <v>4</v>
      </c>
      <c r="L10" s="13"/>
      <c r="O10" s="13" t="s">
        <v>4</v>
      </c>
      <c r="P10" s="13"/>
      <c r="S10" s="13" t="s">
        <v>4</v>
      </c>
      <c r="T10" s="13"/>
      <c r="V10" s="45"/>
    </row>
    <row r="11" spans="1:26" x14ac:dyDescent="0.25">
      <c r="G11" s="13" t="s">
        <v>6</v>
      </c>
      <c r="H11" s="15">
        <v>10</v>
      </c>
      <c r="K11" s="13" t="s">
        <v>6</v>
      </c>
      <c r="L11" s="15">
        <v>11</v>
      </c>
      <c r="O11" s="13" t="s">
        <v>6</v>
      </c>
      <c r="P11" s="15">
        <v>21</v>
      </c>
      <c r="S11" s="13" t="s">
        <v>6</v>
      </c>
      <c r="T11" s="15">
        <v>24</v>
      </c>
      <c r="V11" s="45"/>
    </row>
    <row r="12" spans="1:26" x14ac:dyDescent="0.25">
      <c r="G12" s="13" t="s">
        <v>8</v>
      </c>
      <c r="H12" s="15">
        <v>0.17</v>
      </c>
      <c r="K12" s="13" t="s">
        <v>8</v>
      </c>
      <c r="L12" s="15">
        <v>0.17</v>
      </c>
      <c r="O12" s="13" t="s">
        <v>8</v>
      </c>
      <c r="P12" s="15">
        <v>0.22</v>
      </c>
      <c r="S12" s="13" t="s">
        <v>8</v>
      </c>
      <c r="T12" s="15">
        <v>0.25</v>
      </c>
      <c r="V12" s="45"/>
    </row>
    <row r="13" spans="1:26" x14ac:dyDescent="0.25">
      <c r="G13" s="13" t="s">
        <v>10</v>
      </c>
      <c r="H13" s="15">
        <v>15.89</v>
      </c>
      <c r="K13" s="13" t="s">
        <v>10</v>
      </c>
      <c r="L13" s="15">
        <v>15.32</v>
      </c>
      <c r="O13" s="13" t="s">
        <v>10</v>
      </c>
      <c r="P13" s="15">
        <v>17.02</v>
      </c>
      <c r="S13" s="13" t="s">
        <v>10</v>
      </c>
      <c r="T13" s="15">
        <v>15.8</v>
      </c>
      <c r="V13" s="45"/>
    </row>
    <row r="14" spans="1:26" x14ac:dyDescent="0.25">
      <c r="G14" s="13" t="s">
        <v>12</v>
      </c>
      <c r="H14" s="15">
        <v>289</v>
      </c>
      <c r="K14" s="13" t="s">
        <v>12</v>
      </c>
      <c r="L14" s="15">
        <v>226</v>
      </c>
      <c r="O14" s="13" t="s">
        <v>12</v>
      </c>
      <c r="P14" s="15">
        <v>537</v>
      </c>
      <c r="S14" s="13" t="s">
        <v>12</v>
      </c>
      <c r="T14" s="15">
        <v>350</v>
      </c>
      <c r="V14" s="45"/>
    </row>
    <row r="15" spans="1:26" x14ac:dyDescent="0.25">
      <c r="G15" s="13" t="s">
        <v>14</v>
      </c>
      <c r="H15" s="15">
        <v>906</v>
      </c>
      <c r="K15" s="13" t="s">
        <v>14</v>
      </c>
      <c r="L15" s="15">
        <v>842</v>
      </c>
      <c r="O15" s="13" t="s">
        <v>14</v>
      </c>
      <c r="P15" s="15">
        <v>1124</v>
      </c>
      <c r="S15" s="13" t="s">
        <v>14</v>
      </c>
      <c r="T15" s="15">
        <v>1039</v>
      </c>
      <c r="V15" s="45"/>
    </row>
    <row r="16" spans="1:26" x14ac:dyDescent="0.25">
      <c r="V16" s="45"/>
    </row>
    <row r="17" spans="7:22" x14ac:dyDescent="0.25">
      <c r="V17" s="45"/>
    </row>
    <row r="18" spans="7:22" x14ac:dyDescent="0.25">
      <c r="G18" s="21" t="s">
        <v>15</v>
      </c>
      <c r="H18" s="21" t="s">
        <v>19</v>
      </c>
      <c r="I18" s="21" t="s">
        <v>20</v>
      </c>
      <c r="K18" s="21" t="s">
        <v>15</v>
      </c>
      <c r="L18" s="21" t="s">
        <v>19</v>
      </c>
      <c r="M18" s="21" t="s">
        <v>20</v>
      </c>
      <c r="O18" s="21" t="s">
        <v>15</v>
      </c>
      <c r="P18" s="21" t="s">
        <v>19</v>
      </c>
      <c r="Q18" s="21" t="s">
        <v>20</v>
      </c>
      <c r="S18" s="21" t="s">
        <v>15</v>
      </c>
      <c r="T18" s="21" t="s">
        <v>19</v>
      </c>
      <c r="U18" s="21" t="s">
        <v>20</v>
      </c>
      <c r="V18" s="45"/>
    </row>
    <row r="19" spans="7:22" x14ac:dyDescent="0.25">
      <c r="G19" s="21">
        <v>1</v>
      </c>
      <c r="H19" s="24">
        <v>-7.35</v>
      </c>
      <c r="I19" s="24">
        <v>4.71</v>
      </c>
      <c r="K19" s="21">
        <v>1</v>
      </c>
      <c r="L19" s="24">
        <v>-9.81</v>
      </c>
      <c r="M19" s="24">
        <v>3.4</v>
      </c>
      <c r="O19" s="21">
        <v>1</v>
      </c>
      <c r="P19" s="24">
        <v>-17.079999999999998</v>
      </c>
      <c r="Q19" s="24">
        <v>2.71</v>
      </c>
      <c r="S19" s="21">
        <v>1</v>
      </c>
      <c r="T19" s="24">
        <v>-13.52</v>
      </c>
      <c r="U19" s="24">
        <v>2.91</v>
      </c>
      <c r="V19" s="45"/>
    </row>
    <row r="20" spans="7:22" x14ac:dyDescent="0.25">
      <c r="G20" s="21">
        <v>2</v>
      </c>
      <c r="H20" s="24">
        <v>-10.51</v>
      </c>
      <c r="I20" s="24">
        <v>3.58</v>
      </c>
      <c r="K20" s="21">
        <v>2</v>
      </c>
      <c r="L20" s="24">
        <v>-10.79</v>
      </c>
      <c r="M20" s="24">
        <v>3.41</v>
      </c>
      <c r="O20" s="21">
        <v>2</v>
      </c>
      <c r="P20" s="24">
        <v>-22.6</v>
      </c>
      <c r="Q20" s="24">
        <v>3.65</v>
      </c>
      <c r="S20" s="21">
        <v>2</v>
      </c>
      <c r="T20" s="24">
        <v>-10.56</v>
      </c>
      <c r="U20" s="24">
        <v>2.54</v>
      </c>
      <c r="V20" s="45"/>
    </row>
    <row r="21" spans="7:22" x14ac:dyDescent="0.25">
      <c r="G21" s="21">
        <v>3</v>
      </c>
      <c r="H21" s="24">
        <v>-8.39</v>
      </c>
      <c r="I21" s="24">
        <v>4.09</v>
      </c>
      <c r="K21" s="21">
        <v>3</v>
      </c>
      <c r="L21" s="24">
        <v>-12.75</v>
      </c>
      <c r="M21" s="24">
        <v>3.49</v>
      </c>
      <c r="O21" s="21">
        <v>3</v>
      </c>
      <c r="P21" s="24">
        <v>-9.4499999999999993</v>
      </c>
      <c r="Q21" s="24">
        <v>2.94</v>
      </c>
      <c r="S21" s="21">
        <v>3</v>
      </c>
      <c r="T21" s="24">
        <v>-9.08</v>
      </c>
      <c r="U21" s="24">
        <v>3.95</v>
      </c>
      <c r="V21" s="45"/>
    </row>
    <row r="22" spans="7:22" x14ac:dyDescent="0.25">
      <c r="G22" s="21">
        <v>4</v>
      </c>
      <c r="H22" s="24">
        <v>-11.53</v>
      </c>
      <c r="I22" s="24">
        <v>4.3499999999999996</v>
      </c>
      <c r="K22" s="21">
        <v>4</v>
      </c>
      <c r="L22" s="24">
        <v>-11.77</v>
      </c>
      <c r="M22" s="24">
        <v>3.6</v>
      </c>
      <c r="O22" s="21">
        <v>4</v>
      </c>
      <c r="P22" s="24">
        <v>-16.36</v>
      </c>
      <c r="Q22" s="24">
        <v>3.11</v>
      </c>
      <c r="S22" s="21">
        <v>4</v>
      </c>
      <c r="T22" s="24">
        <v>-10.57</v>
      </c>
      <c r="U22" s="24">
        <v>2.85</v>
      </c>
      <c r="V22" s="45"/>
    </row>
    <row r="23" spans="7:22" x14ac:dyDescent="0.25">
      <c r="G23" s="21">
        <v>5</v>
      </c>
      <c r="H23" s="24">
        <v>-10.46</v>
      </c>
      <c r="I23" s="24">
        <v>3.71</v>
      </c>
      <c r="K23" s="21">
        <v>5</v>
      </c>
      <c r="L23" s="24">
        <v>-11.74</v>
      </c>
      <c r="M23" s="24">
        <v>3.75</v>
      </c>
      <c r="O23" s="21">
        <v>5</v>
      </c>
      <c r="P23" s="24">
        <v>-17.149999999999999</v>
      </c>
      <c r="Q23" s="24">
        <v>4.9000000000000004</v>
      </c>
      <c r="S23" s="21">
        <v>5</v>
      </c>
      <c r="T23" s="24">
        <v>-7.59</v>
      </c>
      <c r="U23" s="24">
        <v>2.48</v>
      </c>
      <c r="V23" s="45"/>
    </row>
    <row r="24" spans="7:22" x14ac:dyDescent="0.25">
      <c r="G24" s="21">
        <v>6</v>
      </c>
      <c r="H24" s="24">
        <v>-9.42</v>
      </c>
      <c r="I24" s="24">
        <v>5.92</v>
      </c>
      <c r="K24" s="21">
        <v>6</v>
      </c>
      <c r="L24" s="24">
        <v>-11.77</v>
      </c>
      <c r="M24" s="24">
        <v>3.38</v>
      </c>
      <c r="O24" s="21">
        <v>6</v>
      </c>
      <c r="P24" s="24">
        <v>-20.29</v>
      </c>
      <c r="Q24" s="24">
        <v>2.61</v>
      </c>
      <c r="S24" s="21">
        <v>6</v>
      </c>
      <c r="T24" s="24">
        <v>-7.6</v>
      </c>
      <c r="U24" s="24">
        <v>2.5099999999999998</v>
      </c>
      <c r="V24" s="45"/>
    </row>
    <row r="25" spans="7:22" x14ac:dyDescent="0.25">
      <c r="G25" s="21">
        <v>7</v>
      </c>
      <c r="H25" s="24">
        <v>-4.1900000000000004</v>
      </c>
      <c r="I25" s="24">
        <v>8.18</v>
      </c>
      <c r="K25" s="21">
        <v>7</v>
      </c>
      <c r="L25" s="24">
        <v>-17.63</v>
      </c>
      <c r="M25" s="24">
        <v>3.54</v>
      </c>
      <c r="O25" s="21">
        <v>7</v>
      </c>
      <c r="P25" s="24">
        <v>-9.49</v>
      </c>
      <c r="Q25" s="24">
        <v>4.24</v>
      </c>
      <c r="S25" s="21">
        <v>7</v>
      </c>
      <c r="T25" s="24">
        <v>-12.05</v>
      </c>
      <c r="U25" s="24">
        <v>2.71</v>
      </c>
      <c r="V25" s="45"/>
    </row>
    <row r="26" spans="7:22" x14ac:dyDescent="0.25">
      <c r="G26" s="21">
        <v>8</v>
      </c>
      <c r="H26" s="24">
        <v>-10.45</v>
      </c>
      <c r="I26" s="24">
        <v>3.56</v>
      </c>
      <c r="K26" s="21">
        <v>8</v>
      </c>
      <c r="L26" s="24">
        <v>-11.75</v>
      </c>
      <c r="M26" s="24">
        <v>5.76</v>
      </c>
      <c r="O26" s="21">
        <v>8</v>
      </c>
      <c r="P26" s="24">
        <v>-11.05</v>
      </c>
      <c r="Q26" s="24">
        <v>3.01</v>
      </c>
      <c r="S26" s="21">
        <v>8</v>
      </c>
      <c r="T26" s="24">
        <v>-6.14</v>
      </c>
      <c r="U26" s="24">
        <v>2.92</v>
      </c>
      <c r="V26" s="45"/>
    </row>
    <row r="27" spans="7:22" x14ac:dyDescent="0.25">
      <c r="G27" s="21">
        <v>9</v>
      </c>
      <c r="H27" s="24">
        <v>-9.43</v>
      </c>
      <c r="I27" s="24">
        <v>3.96</v>
      </c>
      <c r="K27" s="21">
        <v>9</v>
      </c>
      <c r="L27" s="24">
        <v>-10.75</v>
      </c>
      <c r="M27" s="24">
        <v>3.37</v>
      </c>
      <c r="O27" s="21">
        <v>9</v>
      </c>
      <c r="P27" s="24">
        <v>-7.95</v>
      </c>
      <c r="Q27" s="24">
        <v>4.42</v>
      </c>
      <c r="S27" s="21">
        <v>9</v>
      </c>
      <c r="T27" s="24">
        <v>-7.62</v>
      </c>
      <c r="U27" s="24">
        <v>2.74</v>
      </c>
      <c r="V27" s="45"/>
    </row>
    <row r="28" spans="7:22" x14ac:dyDescent="0.25">
      <c r="G28" s="21">
        <v>10</v>
      </c>
      <c r="H28" s="24">
        <v>-7.3</v>
      </c>
      <c r="I28" s="24">
        <v>4.1399999999999997</v>
      </c>
      <c r="K28" s="21">
        <v>10</v>
      </c>
      <c r="L28" s="24">
        <v>-13.69</v>
      </c>
      <c r="M28" s="24">
        <v>3.71</v>
      </c>
      <c r="O28" s="21">
        <v>10</v>
      </c>
      <c r="P28" s="24">
        <v>-17.239999999999998</v>
      </c>
      <c r="Q28" s="24">
        <v>3.35</v>
      </c>
      <c r="S28" s="21">
        <v>10</v>
      </c>
      <c r="T28" s="24">
        <v>-16.53</v>
      </c>
      <c r="U28" s="24">
        <v>2.72</v>
      </c>
      <c r="V28" s="45"/>
    </row>
    <row r="29" spans="7:22" x14ac:dyDescent="0.25">
      <c r="G29" s="21"/>
      <c r="H29" s="25"/>
      <c r="I29" s="25"/>
      <c r="K29" s="21"/>
      <c r="L29" s="25"/>
      <c r="M29" s="25"/>
      <c r="O29" s="21"/>
      <c r="P29" s="25"/>
      <c r="Q29" s="25"/>
      <c r="S29" s="21"/>
      <c r="T29" s="25"/>
      <c r="U29" s="25"/>
      <c r="V29" s="45"/>
    </row>
    <row r="30" spans="7:22" x14ac:dyDescent="0.25">
      <c r="G30" s="21" t="s">
        <v>21</v>
      </c>
      <c r="H30" s="24">
        <f>AVERAGE(H19:H28)</f>
        <v>-8.9029999999999987</v>
      </c>
      <c r="I30" s="24">
        <f>AVERAGE(I19:I28)</f>
        <v>4.62</v>
      </c>
      <c r="K30" s="21" t="s">
        <v>21</v>
      </c>
      <c r="L30" s="24">
        <f>AVERAGE(L19:L28)</f>
        <v>-12.245000000000001</v>
      </c>
      <c r="M30" s="24">
        <f>AVERAGE(M19:M28)</f>
        <v>3.7409999999999997</v>
      </c>
      <c r="O30" s="21" t="s">
        <v>21</v>
      </c>
      <c r="P30" s="24">
        <f>AVERAGE(P19:P28)</f>
        <v>-14.865999999999996</v>
      </c>
      <c r="Q30" s="24">
        <f>AVERAGE(Q19:Q28)</f>
        <v>3.4939999999999998</v>
      </c>
      <c r="S30" s="21" t="s">
        <v>21</v>
      </c>
      <c r="T30" s="24">
        <f>AVERAGE(T19:T28)</f>
        <v>-10.126000000000001</v>
      </c>
      <c r="U30" s="24">
        <f>AVERAGE(U19:U28)</f>
        <v>2.8330000000000006</v>
      </c>
      <c r="V30" s="45"/>
    </row>
    <row r="31" spans="7:22" x14ac:dyDescent="0.25">
      <c r="G31" s="21" t="s">
        <v>22</v>
      </c>
      <c r="H31" s="24">
        <v>0.69</v>
      </c>
      <c r="I31" s="24">
        <v>0.45</v>
      </c>
      <c r="K31" s="21" t="s">
        <v>22</v>
      </c>
      <c r="L31" s="24">
        <v>0.69</v>
      </c>
      <c r="M31" s="24">
        <v>0.23</v>
      </c>
      <c r="O31" s="21" t="s">
        <v>22</v>
      </c>
      <c r="P31" s="24">
        <v>1.59</v>
      </c>
      <c r="Q31" s="24">
        <v>0.25</v>
      </c>
      <c r="S31" s="21" t="s">
        <v>22</v>
      </c>
      <c r="T31" s="24">
        <v>1.01</v>
      </c>
      <c r="U31" s="24">
        <v>0.13</v>
      </c>
      <c r="V31" s="45"/>
    </row>
    <row r="32" spans="7:22" x14ac:dyDescent="0.25">
      <c r="V32" s="45"/>
    </row>
    <row r="33" spans="5:22" x14ac:dyDescent="0.25">
      <c r="G33" s="26" t="s">
        <v>24</v>
      </c>
      <c r="H33" s="27"/>
      <c r="I33" s="27"/>
      <c r="K33" s="26" t="s">
        <v>24</v>
      </c>
      <c r="L33" s="27"/>
      <c r="M33" s="27"/>
      <c r="O33" s="26" t="s">
        <v>24</v>
      </c>
      <c r="P33" s="27"/>
      <c r="Q33" s="27"/>
      <c r="S33" s="26" t="s">
        <v>24</v>
      </c>
      <c r="T33" s="27"/>
      <c r="U33" s="27"/>
      <c r="V33" s="45"/>
    </row>
    <row r="34" spans="5:22" x14ac:dyDescent="0.25">
      <c r="G34" s="26" t="s">
        <v>25</v>
      </c>
      <c r="H34" s="27" t="s">
        <v>397</v>
      </c>
      <c r="I34" s="27"/>
      <c r="K34" s="26" t="s">
        <v>25</v>
      </c>
      <c r="L34" s="27" t="s">
        <v>399</v>
      </c>
      <c r="M34" s="27"/>
      <c r="O34" s="26" t="s">
        <v>25</v>
      </c>
      <c r="P34" s="27" t="s">
        <v>401</v>
      </c>
      <c r="Q34" s="27"/>
      <c r="S34" s="26" t="s">
        <v>25</v>
      </c>
      <c r="T34" s="27" t="s">
        <v>408</v>
      </c>
      <c r="U34" s="27"/>
      <c r="V34" s="45"/>
    </row>
    <row r="35" spans="5:22" x14ac:dyDescent="0.25">
      <c r="G35" t="s">
        <v>26</v>
      </c>
      <c r="H35" t="s">
        <v>398</v>
      </c>
      <c r="K35" t="s">
        <v>26</v>
      </c>
      <c r="L35" t="s">
        <v>400</v>
      </c>
      <c r="O35" t="s">
        <v>26</v>
      </c>
      <c r="P35" t="s">
        <v>402</v>
      </c>
      <c r="S35" t="s">
        <v>26</v>
      </c>
      <c r="T35" t="s">
        <v>409</v>
      </c>
      <c r="V35" s="45"/>
    </row>
    <row r="36" spans="5:22" x14ac:dyDescent="0.25">
      <c r="V36" s="45"/>
    </row>
    <row r="37" spans="5:22" x14ac:dyDescent="0.25">
      <c r="E37" s="45"/>
      <c r="F37" s="45"/>
      <c r="G37" s="45"/>
      <c r="H37" s="45"/>
      <c r="I37" s="45"/>
      <c r="V37" s="45"/>
    </row>
    <row r="38" spans="5:22" x14ac:dyDescent="0.25">
      <c r="E38" s="45"/>
      <c r="F38" s="45"/>
      <c r="G38" s="10" t="s">
        <v>2</v>
      </c>
      <c r="H38" s="11" t="s">
        <v>395</v>
      </c>
      <c r="K38" s="10" t="s">
        <v>2</v>
      </c>
      <c r="L38" s="11" t="s">
        <v>395</v>
      </c>
      <c r="O38" s="10" t="s">
        <v>2</v>
      </c>
      <c r="P38" s="11" t="s">
        <v>395</v>
      </c>
      <c r="S38" s="10" t="s">
        <v>2</v>
      </c>
      <c r="T38" s="11" t="s">
        <v>395</v>
      </c>
      <c r="V38" s="45"/>
    </row>
    <row r="39" spans="5:22" x14ac:dyDescent="0.25">
      <c r="E39" s="45"/>
      <c r="F39" s="45"/>
      <c r="G39" s="10" t="s">
        <v>3</v>
      </c>
      <c r="H39" s="11" t="s">
        <v>403</v>
      </c>
      <c r="K39" s="10" t="s">
        <v>3</v>
      </c>
      <c r="L39" s="11" t="s">
        <v>403</v>
      </c>
      <c r="O39" s="10" t="s">
        <v>3</v>
      </c>
      <c r="P39" s="11" t="s">
        <v>396</v>
      </c>
      <c r="S39" s="10" t="s">
        <v>3</v>
      </c>
      <c r="T39" s="11" t="s">
        <v>396</v>
      </c>
      <c r="V39" s="45"/>
    </row>
    <row r="40" spans="5:22" x14ac:dyDescent="0.25">
      <c r="E40" s="45"/>
      <c r="F40" s="45"/>
      <c r="G40" s="13" t="s">
        <v>4</v>
      </c>
      <c r="H40" s="13"/>
      <c r="K40" s="13" t="s">
        <v>4</v>
      </c>
      <c r="L40" s="13"/>
      <c r="O40" s="13" t="s">
        <v>4</v>
      </c>
      <c r="P40" s="13"/>
      <c r="S40" s="13" t="s">
        <v>4</v>
      </c>
      <c r="T40" s="13"/>
      <c r="V40" s="45"/>
    </row>
    <row r="41" spans="5:22" x14ac:dyDescent="0.25">
      <c r="E41" s="45"/>
      <c r="F41" s="45"/>
      <c r="G41" s="13" t="s">
        <v>6</v>
      </c>
      <c r="H41" s="15">
        <v>10</v>
      </c>
      <c r="K41" s="13" t="s">
        <v>6</v>
      </c>
      <c r="L41" s="15">
        <v>11</v>
      </c>
      <c r="O41" s="13" t="s">
        <v>6</v>
      </c>
      <c r="P41" s="15">
        <v>20</v>
      </c>
      <c r="S41" s="13" t="s">
        <v>6</v>
      </c>
      <c r="T41" s="15">
        <v>24</v>
      </c>
      <c r="V41" s="45"/>
    </row>
    <row r="42" spans="5:22" x14ac:dyDescent="0.25">
      <c r="E42" s="45"/>
      <c r="F42" s="45"/>
      <c r="G42" s="13" t="s">
        <v>8</v>
      </c>
      <c r="H42" s="15">
        <v>0.17</v>
      </c>
      <c r="K42" s="13" t="s">
        <v>8</v>
      </c>
      <c r="L42" s="15">
        <v>0.17</v>
      </c>
      <c r="O42" s="13" t="s">
        <v>8</v>
      </c>
      <c r="P42" s="15">
        <v>0.22</v>
      </c>
      <c r="S42" s="13" t="s">
        <v>8</v>
      </c>
      <c r="T42" s="15">
        <v>0.24</v>
      </c>
      <c r="V42" s="45"/>
    </row>
    <row r="43" spans="5:22" x14ac:dyDescent="0.25">
      <c r="E43" s="45"/>
      <c r="F43" s="45"/>
      <c r="G43" s="13" t="s">
        <v>10</v>
      </c>
      <c r="H43" s="15">
        <v>15.95</v>
      </c>
      <c r="K43" s="13" t="s">
        <v>10</v>
      </c>
      <c r="L43" s="15">
        <v>15.34</v>
      </c>
      <c r="O43" s="13" t="s">
        <v>10</v>
      </c>
      <c r="P43" s="15">
        <v>17.05</v>
      </c>
      <c r="S43" s="13" t="s">
        <v>10</v>
      </c>
      <c r="T43" s="15">
        <v>15.81</v>
      </c>
      <c r="V43" s="45"/>
    </row>
    <row r="44" spans="5:22" x14ac:dyDescent="0.25">
      <c r="E44" s="45"/>
      <c r="F44" s="45"/>
      <c r="G44" s="13" t="s">
        <v>12</v>
      </c>
      <c r="H44" s="15">
        <v>250</v>
      </c>
      <c r="K44" s="13" t="s">
        <v>12</v>
      </c>
      <c r="L44" s="15">
        <v>240</v>
      </c>
      <c r="O44" s="13" t="s">
        <v>12</v>
      </c>
      <c r="P44" s="15">
        <v>468</v>
      </c>
      <c r="S44" s="13" t="s">
        <v>12</v>
      </c>
      <c r="T44" s="15">
        <v>265</v>
      </c>
      <c r="V44" s="45"/>
    </row>
    <row r="45" spans="5:22" x14ac:dyDescent="0.25">
      <c r="E45" s="45"/>
      <c r="F45" s="45"/>
      <c r="G45" s="13" t="s">
        <v>14</v>
      </c>
      <c r="H45" s="15">
        <v>973</v>
      </c>
      <c r="K45" s="13" t="s">
        <v>14</v>
      </c>
      <c r="L45" s="15">
        <v>810</v>
      </c>
      <c r="O45" s="13" t="s">
        <v>14</v>
      </c>
      <c r="P45" s="15">
        <v>1126</v>
      </c>
      <c r="S45" s="13" t="s">
        <v>14</v>
      </c>
      <c r="T45" s="15">
        <v>1080</v>
      </c>
      <c r="V45" s="45"/>
    </row>
    <row r="46" spans="5:22" x14ac:dyDescent="0.25">
      <c r="E46" s="45"/>
      <c r="F46" s="45"/>
      <c r="V46" s="45"/>
    </row>
    <row r="47" spans="5:22" x14ac:dyDescent="0.25">
      <c r="E47" s="45"/>
      <c r="F47" s="45"/>
      <c r="V47" s="45"/>
    </row>
    <row r="48" spans="5:22" x14ac:dyDescent="0.25">
      <c r="E48" s="45"/>
      <c r="F48" s="45"/>
      <c r="G48" s="21" t="s">
        <v>15</v>
      </c>
      <c r="H48" s="21" t="s">
        <v>19</v>
      </c>
      <c r="I48" s="21" t="s">
        <v>20</v>
      </c>
      <c r="K48" s="21" t="s">
        <v>15</v>
      </c>
      <c r="L48" s="21" t="s">
        <v>19</v>
      </c>
      <c r="M48" s="21" t="s">
        <v>20</v>
      </c>
      <c r="O48" s="21" t="s">
        <v>15</v>
      </c>
      <c r="P48" s="21" t="s">
        <v>19</v>
      </c>
      <c r="Q48" s="21" t="s">
        <v>20</v>
      </c>
      <c r="S48" s="21" t="s">
        <v>15</v>
      </c>
      <c r="T48" s="21" t="s">
        <v>19</v>
      </c>
      <c r="U48" s="21" t="s">
        <v>20</v>
      </c>
      <c r="V48" s="45"/>
    </row>
    <row r="49" spans="5:22" x14ac:dyDescent="0.25">
      <c r="E49" s="45"/>
      <c r="F49" s="45"/>
      <c r="G49" s="21">
        <v>1</v>
      </c>
      <c r="H49" s="24">
        <v>-9.4499999999999993</v>
      </c>
      <c r="I49" s="24">
        <v>3.55</v>
      </c>
      <c r="K49" s="21">
        <v>1</v>
      </c>
      <c r="L49" s="24">
        <v>-10.79</v>
      </c>
      <c r="M49" s="24">
        <v>3.71</v>
      </c>
      <c r="O49" s="21">
        <v>1</v>
      </c>
      <c r="P49" s="24">
        <v>-17.100000000000001</v>
      </c>
      <c r="Q49" s="24">
        <v>2.99</v>
      </c>
      <c r="S49" s="21">
        <v>1</v>
      </c>
      <c r="T49" s="24">
        <v>-19.48</v>
      </c>
      <c r="U49" s="24">
        <v>2.63</v>
      </c>
      <c r="V49" s="45"/>
    </row>
    <row r="50" spans="5:22" x14ac:dyDescent="0.25">
      <c r="E50" s="45"/>
      <c r="F50" s="45"/>
      <c r="G50" s="21">
        <v>2</v>
      </c>
      <c r="H50" s="24">
        <v>-10.5</v>
      </c>
      <c r="I50" s="24">
        <v>3.51</v>
      </c>
      <c r="K50" s="21">
        <v>2</v>
      </c>
      <c r="L50" s="24">
        <v>-11.77</v>
      </c>
      <c r="M50" s="24">
        <v>3.39</v>
      </c>
      <c r="O50" s="21">
        <v>2</v>
      </c>
      <c r="P50" s="24">
        <v>-9.43</v>
      </c>
      <c r="Q50" s="24">
        <v>2.73</v>
      </c>
      <c r="S50" s="21">
        <v>2</v>
      </c>
      <c r="T50" s="24">
        <v>-21</v>
      </c>
      <c r="U50" s="24">
        <v>3.39</v>
      </c>
      <c r="V50" s="45"/>
    </row>
    <row r="51" spans="5:22" x14ac:dyDescent="0.25">
      <c r="E51" s="45"/>
      <c r="F51" s="45"/>
      <c r="G51" s="21">
        <v>3</v>
      </c>
      <c r="H51" s="24">
        <v>-10.48</v>
      </c>
      <c r="I51" s="24">
        <v>3.6</v>
      </c>
      <c r="K51" s="21">
        <v>3</v>
      </c>
      <c r="L51" s="24">
        <v>-10.8</v>
      </c>
      <c r="M51" s="24">
        <v>3.19</v>
      </c>
      <c r="O51" s="21">
        <v>3</v>
      </c>
      <c r="P51" s="24">
        <v>-10.99</v>
      </c>
      <c r="Q51" s="24">
        <v>2.93</v>
      </c>
      <c r="S51" s="21">
        <v>3</v>
      </c>
      <c r="T51" s="24">
        <v>-12.04</v>
      </c>
      <c r="U51" s="24">
        <v>2.4300000000000002</v>
      </c>
      <c r="V51" s="45"/>
    </row>
    <row r="52" spans="5:22" x14ac:dyDescent="0.25">
      <c r="E52" s="45"/>
      <c r="F52" s="45"/>
      <c r="G52" s="21">
        <v>4</v>
      </c>
      <c r="H52" s="24">
        <v>-9.43</v>
      </c>
      <c r="I52" s="24">
        <v>3.51</v>
      </c>
      <c r="K52" s="21">
        <v>4</v>
      </c>
      <c r="L52" s="24">
        <v>-11.77</v>
      </c>
      <c r="M52" s="24">
        <v>4.1100000000000003</v>
      </c>
      <c r="O52" s="21">
        <v>4</v>
      </c>
      <c r="P52" s="24">
        <v>-7.9</v>
      </c>
      <c r="Q52" s="24">
        <v>2.92</v>
      </c>
      <c r="S52" s="21">
        <v>4</v>
      </c>
      <c r="T52" s="24">
        <v>-20.25</v>
      </c>
      <c r="U52" s="24">
        <v>2.84</v>
      </c>
      <c r="V52" s="45"/>
    </row>
    <row r="53" spans="5:22" x14ac:dyDescent="0.25">
      <c r="E53" s="45"/>
      <c r="F53" s="45"/>
      <c r="G53" s="21">
        <v>5</v>
      </c>
      <c r="H53" s="24">
        <v>-11.53</v>
      </c>
      <c r="I53" s="24">
        <v>3.67</v>
      </c>
      <c r="K53" s="21">
        <v>5</v>
      </c>
      <c r="L53" s="24">
        <v>-10.77</v>
      </c>
      <c r="M53" s="24">
        <v>3.4</v>
      </c>
      <c r="O53" s="21">
        <v>5</v>
      </c>
      <c r="P53" s="24">
        <v>-9.44</v>
      </c>
      <c r="Q53" s="24">
        <v>2.88</v>
      </c>
      <c r="S53" s="21">
        <v>5</v>
      </c>
      <c r="T53" s="24">
        <v>-18.77</v>
      </c>
      <c r="U53" s="24">
        <v>2.77</v>
      </c>
      <c r="V53" s="45"/>
    </row>
    <row r="54" spans="5:22" x14ac:dyDescent="0.25">
      <c r="E54" s="45"/>
      <c r="F54" s="45"/>
      <c r="G54" s="21">
        <v>6</v>
      </c>
      <c r="H54" s="24">
        <v>-9.43</v>
      </c>
      <c r="I54" s="24">
        <v>3.72</v>
      </c>
      <c r="K54" s="21">
        <v>6</v>
      </c>
      <c r="L54" s="24">
        <v>-8.81</v>
      </c>
      <c r="M54" s="24">
        <v>3.51</v>
      </c>
      <c r="O54" s="21">
        <v>6</v>
      </c>
      <c r="P54" s="24">
        <v>-7.9</v>
      </c>
      <c r="Q54" s="24">
        <v>2.68</v>
      </c>
      <c r="S54" s="21">
        <v>6</v>
      </c>
      <c r="T54" s="24">
        <v>-16.55</v>
      </c>
      <c r="U54" s="24">
        <v>4.6100000000000003</v>
      </c>
      <c r="V54" s="45"/>
    </row>
    <row r="55" spans="5:22" x14ac:dyDescent="0.25">
      <c r="E55" s="45"/>
      <c r="F55" s="45"/>
      <c r="G55" s="21">
        <v>7</v>
      </c>
      <c r="H55" s="24">
        <v>-11.52</v>
      </c>
      <c r="I55" s="24">
        <v>4.16</v>
      </c>
      <c r="K55" s="21">
        <v>7</v>
      </c>
      <c r="L55" s="24">
        <v>-4.1399999999999997</v>
      </c>
      <c r="M55" s="24">
        <v>4.4400000000000004</v>
      </c>
      <c r="O55" s="21">
        <v>7</v>
      </c>
      <c r="P55" s="24">
        <v>-12.51</v>
      </c>
      <c r="Q55" s="24">
        <v>3.54</v>
      </c>
      <c r="S55" s="21">
        <v>7</v>
      </c>
      <c r="T55" s="24">
        <v>-17.34</v>
      </c>
      <c r="U55" s="24">
        <v>4.5</v>
      </c>
      <c r="V55" s="45"/>
    </row>
    <row r="56" spans="5:22" x14ac:dyDescent="0.25">
      <c r="E56" s="45"/>
      <c r="F56" s="45"/>
      <c r="G56" s="21">
        <v>8</v>
      </c>
      <c r="H56" s="24">
        <v>-7.32</v>
      </c>
      <c r="I56" s="24">
        <v>3.77</v>
      </c>
      <c r="K56" s="21">
        <v>8</v>
      </c>
      <c r="L56" s="24">
        <v>-4.1399999999999997</v>
      </c>
      <c r="M56" s="24">
        <v>3.14</v>
      </c>
      <c r="O56" s="21">
        <v>8</v>
      </c>
      <c r="P56" s="24">
        <v>-20.3</v>
      </c>
      <c r="Q56" s="24">
        <v>3.28</v>
      </c>
      <c r="S56" s="21">
        <v>8</v>
      </c>
      <c r="T56" s="24">
        <v>-9.11</v>
      </c>
      <c r="U56" s="24">
        <v>2.54</v>
      </c>
      <c r="V56" s="45"/>
    </row>
    <row r="57" spans="5:22" x14ac:dyDescent="0.25">
      <c r="E57" s="45"/>
      <c r="F57" s="45"/>
      <c r="G57" s="21">
        <v>9</v>
      </c>
      <c r="H57" s="24">
        <v>-9.4</v>
      </c>
      <c r="I57" s="24">
        <v>3.92</v>
      </c>
      <c r="K57" s="21">
        <v>9</v>
      </c>
      <c r="L57" s="24">
        <v>-4.1399999999999997</v>
      </c>
      <c r="M57" s="24">
        <v>3.23</v>
      </c>
      <c r="O57" s="21">
        <v>9</v>
      </c>
      <c r="P57" s="24">
        <v>-10.99</v>
      </c>
      <c r="Q57" s="24">
        <v>2.85</v>
      </c>
      <c r="S57" s="21">
        <v>9</v>
      </c>
      <c r="T57" s="24">
        <v>-9.1300000000000008</v>
      </c>
      <c r="U57" s="24">
        <v>2.98</v>
      </c>
      <c r="V57" s="45"/>
    </row>
    <row r="58" spans="5:22" x14ac:dyDescent="0.25">
      <c r="E58" s="45"/>
      <c r="F58" s="45"/>
      <c r="G58" s="21">
        <v>10</v>
      </c>
      <c r="H58" s="24">
        <v>-10.48</v>
      </c>
      <c r="I58" s="24">
        <v>3.75</v>
      </c>
      <c r="K58" s="21">
        <v>10</v>
      </c>
      <c r="L58" s="24">
        <v>-4.1500000000000004</v>
      </c>
      <c r="M58" s="24">
        <v>3.24</v>
      </c>
      <c r="O58" s="21">
        <v>10</v>
      </c>
      <c r="P58" s="24">
        <v>-7.93</v>
      </c>
      <c r="Q58" s="24">
        <v>2.6</v>
      </c>
      <c r="S58" s="21">
        <v>10</v>
      </c>
      <c r="T58" s="24">
        <v>-15.84</v>
      </c>
      <c r="U58" s="24">
        <v>2.63</v>
      </c>
      <c r="V58" s="45"/>
    </row>
    <row r="59" spans="5:22" x14ac:dyDescent="0.25">
      <c r="E59" s="45"/>
      <c r="F59" s="45"/>
      <c r="G59" s="21"/>
      <c r="H59" s="25"/>
      <c r="I59" s="25"/>
      <c r="K59" s="21"/>
      <c r="L59" s="25"/>
      <c r="M59" s="25"/>
      <c r="O59" s="21"/>
      <c r="P59" s="25"/>
      <c r="Q59" s="25"/>
      <c r="S59" s="21"/>
      <c r="T59" s="25"/>
      <c r="U59" s="25"/>
      <c r="V59" s="45"/>
    </row>
    <row r="60" spans="5:22" x14ac:dyDescent="0.25">
      <c r="E60" s="45"/>
      <c r="F60" s="45"/>
      <c r="G60" s="21" t="s">
        <v>21</v>
      </c>
      <c r="H60" s="24">
        <f>AVERAGE(H49:H58)</f>
        <v>-9.9540000000000006</v>
      </c>
      <c r="I60" s="24">
        <f>AVERAGE(I49:I58)</f>
        <v>3.7159999999999997</v>
      </c>
      <c r="K60" s="21" t="s">
        <v>21</v>
      </c>
      <c r="L60" s="24">
        <f>AVERAGE(L49:L58)</f>
        <v>-8.1280000000000001</v>
      </c>
      <c r="M60" s="24">
        <f>AVERAGE(M49:M58)</f>
        <v>3.536</v>
      </c>
      <c r="O60" s="21" t="s">
        <v>21</v>
      </c>
      <c r="P60" s="24">
        <f>AVERAGE(P49:P58)</f>
        <v>-11.448999999999998</v>
      </c>
      <c r="Q60" s="24">
        <f>AVERAGE(Q49:Q58)</f>
        <v>2.9400000000000004</v>
      </c>
      <c r="S60" s="21" t="s">
        <v>21</v>
      </c>
      <c r="T60" s="24">
        <f>AVERAGE(T49:T58)</f>
        <v>-15.951000000000002</v>
      </c>
      <c r="U60" s="24">
        <f>AVERAGE(U49:U58)</f>
        <v>3.1319999999999997</v>
      </c>
      <c r="V60" s="45"/>
    </row>
    <row r="61" spans="5:22" x14ac:dyDescent="0.25">
      <c r="E61" s="45"/>
      <c r="F61" s="45"/>
      <c r="G61" s="21" t="s">
        <v>22</v>
      </c>
      <c r="H61" s="24">
        <v>0.39</v>
      </c>
      <c r="I61" s="24">
        <v>0.06</v>
      </c>
      <c r="K61" s="21" t="s">
        <v>22</v>
      </c>
      <c r="L61" s="24">
        <v>1.1100000000000001</v>
      </c>
      <c r="M61" s="24">
        <v>0.14000000000000001</v>
      </c>
      <c r="O61" s="21" t="s">
        <v>22</v>
      </c>
      <c r="P61" s="24">
        <v>1.32</v>
      </c>
      <c r="Q61" s="24">
        <v>0.09</v>
      </c>
      <c r="S61" s="21" t="s">
        <v>22</v>
      </c>
      <c r="T61" s="24">
        <v>1.4</v>
      </c>
      <c r="U61" s="24">
        <v>0.25</v>
      </c>
      <c r="V61" s="45"/>
    </row>
    <row r="62" spans="5:22" x14ac:dyDescent="0.25">
      <c r="E62" s="45"/>
      <c r="F62" s="45"/>
      <c r="V62" s="45"/>
    </row>
    <row r="63" spans="5:22" x14ac:dyDescent="0.25">
      <c r="E63" s="45"/>
      <c r="F63" s="45"/>
      <c r="G63" s="26" t="s">
        <v>24</v>
      </c>
      <c r="H63" s="27"/>
      <c r="I63" s="27"/>
      <c r="K63" s="26" t="s">
        <v>24</v>
      </c>
      <c r="L63" s="27"/>
      <c r="M63" s="27"/>
      <c r="O63" s="26" t="s">
        <v>24</v>
      </c>
      <c r="P63" s="27"/>
      <c r="Q63" s="27"/>
      <c r="S63" s="26" t="s">
        <v>24</v>
      </c>
      <c r="T63" s="27"/>
      <c r="U63" s="27"/>
      <c r="V63" s="45"/>
    </row>
    <row r="64" spans="5:22" x14ac:dyDescent="0.25">
      <c r="E64" s="45"/>
      <c r="F64" s="45"/>
      <c r="G64" s="26" t="s">
        <v>25</v>
      </c>
      <c r="H64" s="27" t="s">
        <v>407</v>
      </c>
      <c r="I64" s="27"/>
      <c r="K64" s="26" t="s">
        <v>25</v>
      </c>
      <c r="L64" s="27" t="s">
        <v>405</v>
      </c>
      <c r="M64" s="27"/>
      <c r="O64" s="26" t="s">
        <v>25</v>
      </c>
      <c r="P64" s="27" t="s">
        <v>414</v>
      </c>
      <c r="Q64" s="27"/>
      <c r="S64" s="26" t="s">
        <v>25</v>
      </c>
      <c r="T64" s="27" t="s">
        <v>415</v>
      </c>
      <c r="U64" s="27"/>
      <c r="V64" s="45"/>
    </row>
    <row r="65" spans="5:22" x14ac:dyDescent="0.25">
      <c r="E65" s="45"/>
      <c r="F65" s="45"/>
      <c r="G65" t="s">
        <v>26</v>
      </c>
      <c r="H65" t="s">
        <v>404</v>
      </c>
      <c r="K65" t="s">
        <v>26</v>
      </c>
      <c r="L65" t="s">
        <v>406</v>
      </c>
      <c r="O65" t="s">
        <v>26</v>
      </c>
      <c r="P65" t="s">
        <v>626</v>
      </c>
      <c r="S65" t="s">
        <v>26</v>
      </c>
      <c r="T65" t="s">
        <v>416</v>
      </c>
      <c r="V65" s="45"/>
    </row>
    <row r="66" spans="5:22" x14ac:dyDescent="0.25">
      <c r="E66" s="45"/>
      <c r="F66" s="45"/>
      <c r="G66" s="45"/>
      <c r="H66" s="45"/>
      <c r="I66" s="45"/>
    </row>
    <row r="67" spans="5:22" x14ac:dyDescent="0.25">
      <c r="G67" s="10" t="s">
        <v>2</v>
      </c>
      <c r="H67" s="11" t="s">
        <v>395</v>
      </c>
      <c r="K67" s="10" t="s">
        <v>2</v>
      </c>
      <c r="L67" s="11" t="s">
        <v>395</v>
      </c>
    </row>
    <row r="68" spans="5:22" x14ac:dyDescent="0.25">
      <c r="G68" s="10" t="s">
        <v>3</v>
      </c>
      <c r="H68" s="11" t="s">
        <v>403</v>
      </c>
      <c r="K68" s="10" t="s">
        <v>3</v>
      </c>
      <c r="L68" s="11" t="s">
        <v>403</v>
      </c>
      <c r="O68" s="10" t="s">
        <v>2</v>
      </c>
      <c r="P68" s="11" t="s">
        <v>395</v>
      </c>
      <c r="S68" s="10" t="s">
        <v>2</v>
      </c>
      <c r="T68" s="11" t="s">
        <v>395</v>
      </c>
    </row>
    <row r="69" spans="5:22" x14ac:dyDescent="0.25">
      <c r="G69" s="13" t="s">
        <v>4</v>
      </c>
      <c r="H69" s="13"/>
      <c r="K69" s="13" t="s">
        <v>4</v>
      </c>
      <c r="L69" s="13"/>
      <c r="O69" s="10" t="s">
        <v>3</v>
      </c>
      <c r="P69" s="11" t="s">
        <v>396</v>
      </c>
      <c r="S69" s="10" t="s">
        <v>3</v>
      </c>
      <c r="T69" s="11" t="s">
        <v>396</v>
      </c>
    </row>
    <row r="70" spans="5:22" x14ac:dyDescent="0.25">
      <c r="G70" s="13" t="s">
        <v>6</v>
      </c>
      <c r="H70" s="15">
        <v>10</v>
      </c>
      <c r="K70" s="13" t="s">
        <v>6</v>
      </c>
      <c r="L70" s="15">
        <v>12</v>
      </c>
      <c r="O70" s="13" t="s">
        <v>4</v>
      </c>
      <c r="P70" s="13"/>
      <c r="S70" s="13" t="s">
        <v>4</v>
      </c>
      <c r="T70" s="13"/>
    </row>
    <row r="71" spans="5:22" x14ac:dyDescent="0.25">
      <c r="G71" s="13" t="s">
        <v>8</v>
      </c>
      <c r="H71" s="15">
        <v>0.17</v>
      </c>
      <c r="K71" s="13" t="s">
        <v>8</v>
      </c>
      <c r="L71" s="15">
        <v>0.18</v>
      </c>
      <c r="O71" s="13" t="s">
        <v>6</v>
      </c>
      <c r="P71" s="15">
        <v>20</v>
      </c>
      <c r="S71" s="13" t="s">
        <v>6</v>
      </c>
      <c r="T71" s="15">
        <v>24</v>
      </c>
    </row>
    <row r="72" spans="5:22" x14ac:dyDescent="0.25">
      <c r="G72" s="13" t="s">
        <v>10</v>
      </c>
      <c r="H72" s="15">
        <v>15.96</v>
      </c>
      <c r="K72" s="13" t="s">
        <v>10</v>
      </c>
      <c r="L72" s="15">
        <v>15.31</v>
      </c>
      <c r="O72" s="13" t="s">
        <v>8</v>
      </c>
      <c r="P72" s="15">
        <v>0.22</v>
      </c>
      <c r="S72" s="13" t="s">
        <v>8</v>
      </c>
      <c r="T72" s="15">
        <v>0.24</v>
      </c>
    </row>
    <row r="73" spans="5:22" x14ac:dyDescent="0.25">
      <c r="G73" s="13" t="s">
        <v>12</v>
      </c>
      <c r="H73" s="15">
        <v>225</v>
      </c>
      <c r="K73" s="13" t="s">
        <v>12</v>
      </c>
      <c r="L73" s="15">
        <v>398</v>
      </c>
      <c r="O73" s="13" t="s">
        <v>10</v>
      </c>
      <c r="P73" s="15">
        <v>17.600000000000001</v>
      </c>
      <c r="S73" s="13" t="s">
        <v>10</v>
      </c>
      <c r="T73" s="15">
        <v>15.8</v>
      </c>
    </row>
    <row r="74" spans="5:22" x14ac:dyDescent="0.25">
      <c r="G74" s="13" t="s">
        <v>14</v>
      </c>
      <c r="H74" s="15">
        <v>962</v>
      </c>
      <c r="K74" s="13" t="s">
        <v>14</v>
      </c>
      <c r="L74" s="15">
        <v>318</v>
      </c>
      <c r="O74" s="13" t="s">
        <v>12</v>
      </c>
      <c r="P74" s="15">
        <v>387</v>
      </c>
      <c r="S74" s="13" t="s">
        <v>12</v>
      </c>
      <c r="T74" s="15">
        <v>466</v>
      </c>
    </row>
    <row r="75" spans="5:22" x14ac:dyDescent="0.25">
      <c r="O75" s="13" t="s">
        <v>14</v>
      </c>
      <c r="P75" s="15">
        <v>1039</v>
      </c>
      <c r="S75" s="13" t="s">
        <v>14</v>
      </c>
      <c r="T75" s="15">
        <v>1089</v>
      </c>
    </row>
    <row r="77" spans="5:22" x14ac:dyDescent="0.25">
      <c r="G77" s="21" t="s">
        <v>15</v>
      </c>
      <c r="H77" s="21" t="s">
        <v>19</v>
      </c>
      <c r="I77" s="21" t="s">
        <v>20</v>
      </c>
      <c r="K77" s="21" t="s">
        <v>15</v>
      </c>
      <c r="L77" s="21" t="s">
        <v>19</v>
      </c>
      <c r="M77" s="21" t="s">
        <v>20</v>
      </c>
    </row>
    <row r="78" spans="5:22" x14ac:dyDescent="0.25">
      <c r="G78" s="21">
        <v>1</v>
      </c>
      <c r="H78" s="24">
        <v>-8.39</v>
      </c>
      <c r="I78" s="24">
        <v>3.4</v>
      </c>
      <c r="K78" s="21">
        <v>1</v>
      </c>
      <c r="L78" s="24">
        <v>-7.87</v>
      </c>
      <c r="M78" s="24">
        <v>4.5999999999999996</v>
      </c>
      <c r="O78" s="21" t="s">
        <v>15</v>
      </c>
      <c r="P78" s="21" t="s">
        <v>19</v>
      </c>
      <c r="Q78" s="21" t="s">
        <v>20</v>
      </c>
      <c r="S78" s="21" t="s">
        <v>15</v>
      </c>
      <c r="T78" s="21" t="s">
        <v>19</v>
      </c>
      <c r="U78" s="21" t="s">
        <v>20</v>
      </c>
    </row>
    <row r="79" spans="5:22" x14ac:dyDescent="0.25">
      <c r="G79" s="21">
        <v>2</v>
      </c>
      <c r="H79" s="24">
        <v>-8.3800000000000008</v>
      </c>
      <c r="I79" s="24">
        <v>3.82</v>
      </c>
      <c r="K79" s="21">
        <v>2</v>
      </c>
      <c r="L79" s="24">
        <v>-10.82</v>
      </c>
      <c r="M79" s="24">
        <v>4.2300000000000004</v>
      </c>
      <c r="O79" s="21">
        <v>1</v>
      </c>
      <c r="P79" s="24">
        <v>-19.52</v>
      </c>
      <c r="Q79" s="24">
        <v>3.03</v>
      </c>
      <c r="S79" s="21">
        <v>1</v>
      </c>
      <c r="T79" s="24">
        <v>-15</v>
      </c>
      <c r="U79" s="24">
        <v>4.21</v>
      </c>
    </row>
    <row r="80" spans="5:22" x14ac:dyDescent="0.25">
      <c r="G80" s="21">
        <v>3</v>
      </c>
      <c r="H80" s="24">
        <v>-6.38</v>
      </c>
      <c r="I80" s="24">
        <v>3.84</v>
      </c>
      <c r="K80" s="21">
        <v>3</v>
      </c>
      <c r="L80" s="24">
        <v>-6.88</v>
      </c>
      <c r="M80" s="24">
        <v>3.85</v>
      </c>
      <c r="O80" s="21">
        <v>2</v>
      </c>
      <c r="P80" s="24">
        <v>-17.91</v>
      </c>
      <c r="Q80" s="24">
        <v>2.88</v>
      </c>
      <c r="S80" s="21">
        <v>2</v>
      </c>
      <c r="T80" s="24">
        <v>-15.03</v>
      </c>
      <c r="U80" s="24">
        <v>2.71</v>
      </c>
    </row>
    <row r="81" spans="7:22" x14ac:dyDescent="0.25">
      <c r="G81" s="21">
        <v>4</v>
      </c>
      <c r="H81" s="24">
        <v>-7.33</v>
      </c>
      <c r="I81" s="24">
        <v>4.2300000000000004</v>
      </c>
      <c r="K81" s="21">
        <v>4</v>
      </c>
      <c r="L81" s="24">
        <v>-11.79</v>
      </c>
      <c r="M81" s="24">
        <v>3.32</v>
      </c>
      <c r="O81" s="21">
        <v>3</v>
      </c>
      <c r="P81" s="24">
        <v>-18.72</v>
      </c>
      <c r="Q81" s="24">
        <v>3.09</v>
      </c>
      <c r="S81" s="21">
        <v>3</v>
      </c>
      <c r="T81" s="24">
        <v>-14.3</v>
      </c>
      <c r="U81" s="24">
        <v>3.9</v>
      </c>
    </row>
    <row r="82" spans="7:22" x14ac:dyDescent="0.25">
      <c r="G82" s="21">
        <v>5</v>
      </c>
      <c r="H82" s="24">
        <v>-5.24</v>
      </c>
      <c r="I82" s="24">
        <v>4.41</v>
      </c>
      <c r="K82" s="21">
        <v>5</v>
      </c>
      <c r="L82" s="24">
        <v>-10.8</v>
      </c>
      <c r="M82" s="24">
        <v>6.27</v>
      </c>
      <c r="O82" s="21">
        <v>4</v>
      </c>
      <c r="P82" s="24">
        <v>-10.99</v>
      </c>
      <c r="Q82" s="24">
        <v>3.01</v>
      </c>
      <c r="S82" s="21">
        <v>4</v>
      </c>
      <c r="T82" s="24">
        <v>-14.28</v>
      </c>
      <c r="U82" s="24">
        <v>3.19</v>
      </c>
    </row>
    <row r="83" spans="7:22" x14ac:dyDescent="0.25">
      <c r="G83" s="21">
        <v>6</v>
      </c>
      <c r="H83" s="24">
        <v>-7.33</v>
      </c>
      <c r="I83" s="24">
        <v>4.8099999999999996</v>
      </c>
      <c r="K83" s="21">
        <v>6</v>
      </c>
      <c r="L83" s="24">
        <v>-11.79</v>
      </c>
      <c r="M83" s="24">
        <v>4.09</v>
      </c>
      <c r="O83" s="21">
        <v>5</v>
      </c>
      <c r="P83" s="24">
        <v>-18.79</v>
      </c>
      <c r="Q83" s="24">
        <v>2.79</v>
      </c>
      <c r="S83" s="21">
        <v>5</v>
      </c>
      <c r="T83" s="24">
        <v>-14.29</v>
      </c>
      <c r="U83" s="24">
        <v>4.3600000000000003</v>
      </c>
    </row>
    <row r="84" spans="7:22" x14ac:dyDescent="0.25">
      <c r="G84" s="21">
        <v>7</v>
      </c>
      <c r="H84" s="24">
        <v>-6.28</v>
      </c>
      <c r="I84" s="24">
        <v>3.47</v>
      </c>
      <c r="K84" s="21">
        <v>7</v>
      </c>
      <c r="L84" s="24">
        <v>-8.83</v>
      </c>
      <c r="M84" s="24">
        <v>3.96</v>
      </c>
      <c r="O84" s="21">
        <v>6</v>
      </c>
      <c r="P84" s="24">
        <v>-9.48</v>
      </c>
      <c r="Q84" s="24">
        <v>3.38</v>
      </c>
      <c r="S84" s="21">
        <v>6</v>
      </c>
      <c r="T84" s="24">
        <v>-18.84</v>
      </c>
      <c r="U84" s="24">
        <v>3.13</v>
      </c>
    </row>
    <row r="85" spans="7:22" x14ac:dyDescent="0.25">
      <c r="G85" s="21">
        <v>8</v>
      </c>
      <c r="H85" s="24">
        <v>2.09</v>
      </c>
      <c r="I85" s="24">
        <v>3.93</v>
      </c>
      <c r="K85" s="21">
        <v>8</v>
      </c>
      <c r="L85" s="24">
        <v>-9.8000000000000007</v>
      </c>
      <c r="M85" s="24">
        <v>3.95</v>
      </c>
      <c r="O85" s="21">
        <v>7</v>
      </c>
      <c r="P85" s="24">
        <v>-18.760000000000002</v>
      </c>
      <c r="Q85" s="24">
        <v>2.62</v>
      </c>
      <c r="S85" s="21">
        <v>7</v>
      </c>
      <c r="T85" s="24">
        <v>-16.57</v>
      </c>
      <c r="U85" s="24">
        <v>2.96</v>
      </c>
    </row>
    <row r="86" spans="7:22" x14ac:dyDescent="0.25">
      <c r="G86" s="21">
        <v>9</v>
      </c>
      <c r="H86" s="24">
        <v>-4.1900000000000004</v>
      </c>
      <c r="I86" s="24">
        <v>5.44</v>
      </c>
      <c r="K86" s="21">
        <v>9</v>
      </c>
      <c r="L86" s="24">
        <v>-7.85</v>
      </c>
      <c r="M86" s="24">
        <v>3.61</v>
      </c>
      <c r="O86" s="21">
        <v>8</v>
      </c>
      <c r="P86" s="24">
        <v>-19.57</v>
      </c>
      <c r="Q86" s="24">
        <v>2.7</v>
      </c>
      <c r="S86" s="21">
        <v>8</v>
      </c>
      <c r="T86" s="24">
        <v>-16.59</v>
      </c>
      <c r="U86" s="24">
        <v>2.58</v>
      </c>
    </row>
    <row r="87" spans="7:22" x14ac:dyDescent="0.25">
      <c r="G87" s="21">
        <v>10</v>
      </c>
      <c r="H87" s="24">
        <v>-8.3800000000000008</v>
      </c>
      <c r="I87" s="24">
        <v>3.87</v>
      </c>
      <c r="K87" s="21">
        <v>10</v>
      </c>
      <c r="L87" s="24">
        <v>-5.88</v>
      </c>
      <c r="M87" s="24">
        <v>4.2</v>
      </c>
      <c r="O87" s="21">
        <v>9</v>
      </c>
      <c r="P87" s="24">
        <v>-11.05</v>
      </c>
      <c r="Q87" s="24">
        <v>4.03</v>
      </c>
      <c r="S87" s="21">
        <v>9</v>
      </c>
      <c r="T87" s="24">
        <v>-13.59</v>
      </c>
      <c r="U87" s="24">
        <v>4.13</v>
      </c>
    </row>
    <row r="88" spans="7:22" x14ac:dyDescent="0.25">
      <c r="G88" s="21"/>
      <c r="H88" s="25"/>
      <c r="I88" s="25"/>
      <c r="K88" s="21"/>
      <c r="L88" s="25"/>
      <c r="M88" s="25"/>
      <c r="O88" s="21">
        <v>10</v>
      </c>
      <c r="P88" s="24">
        <v>-11.07</v>
      </c>
      <c r="Q88" s="24">
        <v>2.48</v>
      </c>
      <c r="S88" s="21">
        <v>10</v>
      </c>
      <c r="T88" s="24">
        <v>-14.38</v>
      </c>
      <c r="U88" s="24">
        <v>2.8</v>
      </c>
    </row>
    <row r="89" spans="7:22" x14ac:dyDescent="0.25">
      <c r="G89" s="21" t="s">
        <v>21</v>
      </c>
      <c r="H89" s="24">
        <f>AVERAGE(H78:H87)</f>
        <v>-5.9810000000000008</v>
      </c>
      <c r="I89" s="24">
        <f>AVERAGE(I78:I87)</f>
        <v>4.121999999999999</v>
      </c>
      <c r="K89" s="21" t="s">
        <v>21</v>
      </c>
      <c r="L89" s="24">
        <f>AVERAGE(L78:L87)</f>
        <v>-9.2309999999999981</v>
      </c>
      <c r="M89" s="24">
        <f>AVERAGE(M78:M87)</f>
        <v>4.2080000000000002</v>
      </c>
      <c r="O89" s="21"/>
      <c r="P89" s="25"/>
      <c r="Q89" s="25"/>
      <c r="S89" s="21"/>
      <c r="T89" s="25"/>
      <c r="U89" s="25"/>
    </row>
    <row r="90" spans="7:22" x14ac:dyDescent="0.25">
      <c r="G90" s="21" t="s">
        <v>22</v>
      </c>
      <c r="H90" s="24">
        <v>1</v>
      </c>
      <c r="I90" s="24">
        <v>0.2</v>
      </c>
      <c r="K90" s="21" t="s">
        <v>22</v>
      </c>
      <c r="L90" s="24">
        <v>0.66</v>
      </c>
      <c r="M90" s="24">
        <v>0.25</v>
      </c>
      <c r="O90" s="21" t="s">
        <v>21</v>
      </c>
      <c r="P90" s="24">
        <f>AVERAGE(P79:P88)</f>
        <v>-15.586000000000002</v>
      </c>
      <c r="Q90" s="24">
        <f>AVERAGE(Q79:Q88)</f>
        <v>3.0010000000000003</v>
      </c>
      <c r="S90" s="21" t="s">
        <v>21</v>
      </c>
      <c r="T90" s="24">
        <f>AVERAGE(T79:T88)</f>
        <v>-15.287000000000001</v>
      </c>
      <c r="U90" s="24">
        <f>AVERAGE(U79:U88)</f>
        <v>3.3969999999999998</v>
      </c>
    </row>
    <row r="91" spans="7:22" x14ac:dyDescent="0.25">
      <c r="O91" s="21" t="s">
        <v>22</v>
      </c>
      <c r="P91" s="24">
        <v>1.36</v>
      </c>
      <c r="Q91" s="24">
        <v>0.14000000000000001</v>
      </c>
      <c r="S91" s="21" t="s">
        <v>22</v>
      </c>
      <c r="T91" s="24">
        <v>0.5</v>
      </c>
      <c r="U91" s="24">
        <v>0.22</v>
      </c>
    </row>
    <row r="92" spans="7:22" x14ac:dyDescent="0.25">
      <c r="G92" s="26" t="s">
        <v>24</v>
      </c>
      <c r="H92" s="27"/>
      <c r="I92" s="27"/>
      <c r="K92" s="26" t="s">
        <v>24</v>
      </c>
      <c r="L92" s="27"/>
      <c r="M92" s="27"/>
    </row>
    <row r="93" spans="7:22" x14ac:dyDescent="0.25">
      <c r="G93" s="26" t="s">
        <v>25</v>
      </c>
      <c r="H93" s="27" t="s">
        <v>410</v>
      </c>
      <c r="I93" s="27"/>
      <c r="K93" s="26" t="s">
        <v>25</v>
      </c>
      <c r="L93" s="27" t="s">
        <v>412</v>
      </c>
      <c r="M93" s="27"/>
      <c r="O93" s="26" t="s">
        <v>24</v>
      </c>
      <c r="P93" s="27"/>
      <c r="Q93" s="27"/>
      <c r="S93" s="26" t="s">
        <v>24</v>
      </c>
      <c r="T93" s="27"/>
      <c r="U93" s="27"/>
    </row>
    <row r="94" spans="7:22" x14ac:dyDescent="0.25">
      <c r="G94" t="s">
        <v>26</v>
      </c>
      <c r="H94" t="s">
        <v>411</v>
      </c>
      <c r="K94" t="s">
        <v>26</v>
      </c>
      <c r="L94" t="s">
        <v>413</v>
      </c>
      <c r="O94" s="26" t="s">
        <v>25</v>
      </c>
      <c r="P94" s="27" t="s">
        <v>419</v>
      </c>
      <c r="Q94" s="27"/>
      <c r="S94" s="26" t="s">
        <v>25</v>
      </c>
      <c r="T94" s="27" t="s">
        <v>421</v>
      </c>
      <c r="U94" s="27"/>
    </row>
    <row r="95" spans="7:22" x14ac:dyDescent="0.25">
      <c r="O95" t="s">
        <v>26</v>
      </c>
      <c r="P95" t="s">
        <v>420</v>
      </c>
      <c r="S95" t="s">
        <v>26</v>
      </c>
      <c r="T95" t="s">
        <v>422</v>
      </c>
    </row>
    <row r="96" spans="7:22" x14ac:dyDescent="0.25">
      <c r="V96" s="45"/>
    </row>
    <row r="97" spans="7:22" x14ac:dyDescent="0.25">
      <c r="G97" s="51"/>
      <c r="H97" s="51"/>
      <c r="I97" s="51"/>
      <c r="K97" s="10" t="s">
        <v>2</v>
      </c>
      <c r="L97" s="11" t="s">
        <v>395</v>
      </c>
      <c r="V97" s="45"/>
    </row>
    <row r="98" spans="7:22" x14ac:dyDescent="0.25">
      <c r="G98" s="51"/>
      <c r="H98" s="51"/>
      <c r="I98" s="51"/>
      <c r="K98" s="10" t="s">
        <v>3</v>
      </c>
      <c r="L98" s="11" t="s">
        <v>403</v>
      </c>
      <c r="S98" s="10" t="s">
        <v>2</v>
      </c>
      <c r="T98" s="11" t="s">
        <v>395</v>
      </c>
      <c r="V98" s="45"/>
    </row>
    <row r="99" spans="7:22" x14ac:dyDescent="0.25">
      <c r="G99" s="51"/>
      <c r="H99" s="51"/>
      <c r="I99" s="51"/>
      <c r="K99" s="13" t="s">
        <v>4</v>
      </c>
      <c r="L99" s="13"/>
      <c r="S99" s="10" t="s">
        <v>3</v>
      </c>
      <c r="T99" s="11" t="s">
        <v>396</v>
      </c>
      <c r="V99" s="45"/>
    </row>
    <row r="100" spans="7:22" x14ac:dyDescent="0.25">
      <c r="G100" s="51"/>
      <c r="H100" s="51"/>
      <c r="I100" s="51"/>
      <c r="K100" s="13" t="s">
        <v>6</v>
      </c>
      <c r="L100" s="15">
        <v>12</v>
      </c>
      <c r="S100" s="13" t="s">
        <v>4</v>
      </c>
      <c r="T100" s="13"/>
      <c r="V100" s="45"/>
    </row>
    <row r="101" spans="7:22" x14ac:dyDescent="0.25">
      <c r="G101" s="51"/>
      <c r="H101" s="51"/>
      <c r="I101" s="51"/>
      <c r="K101" s="13" t="s">
        <v>8</v>
      </c>
      <c r="L101" s="15">
        <v>0.18</v>
      </c>
      <c r="S101" s="13" t="s">
        <v>6</v>
      </c>
      <c r="T101" s="15">
        <v>24</v>
      </c>
      <c r="V101" s="45"/>
    </row>
    <row r="102" spans="7:22" x14ac:dyDescent="0.25">
      <c r="G102" s="51"/>
      <c r="H102" s="51"/>
      <c r="I102" s="51"/>
      <c r="K102" s="13" t="s">
        <v>10</v>
      </c>
      <c r="L102" s="15">
        <v>18.260000000000002</v>
      </c>
      <c r="S102" s="13" t="s">
        <v>8</v>
      </c>
      <c r="T102" s="15">
        <v>0.24</v>
      </c>
      <c r="V102" s="45"/>
    </row>
    <row r="103" spans="7:22" x14ac:dyDescent="0.25">
      <c r="G103" s="51"/>
      <c r="H103" s="51"/>
      <c r="I103" s="51"/>
      <c r="K103" s="13" t="s">
        <v>12</v>
      </c>
      <c r="L103" s="15">
        <v>268</v>
      </c>
      <c r="S103" s="13" t="s">
        <v>10</v>
      </c>
      <c r="T103" s="15">
        <v>15.89</v>
      </c>
      <c r="V103" s="45"/>
    </row>
    <row r="104" spans="7:22" x14ac:dyDescent="0.25">
      <c r="G104" s="51"/>
      <c r="H104" s="51"/>
      <c r="I104" s="51"/>
      <c r="K104" s="13" t="s">
        <v>14</v>
      </c>
      <c r="L104" s="15">
        <v>931</v>
      </c>
      <c r="S104" s="13" t="s">
        <v>12</v>
      </c>
      <c r="T104" s="15">
        <v>272</v>
      </c>
      <c r="V104" s="45"/>
    </row>
    <row r="105" spans="7:22" x14ac:dyDescent="0.25">
      <c r="G105" s="51"/>
      <c r="H105" s="51"/>
      <c r="I105" s="51"/>
      <c r="S105" s="13" t="s">
        <v>14</v>
      </c>
      <c r="T105" s="15">
        <v>1104</v>
      </c>
      <c r="V105" s="45"/>
    </row>
    <row r="106" spans="7:22" x14ac:dyDescent="0.25">
      <c r="G106" s="51"/>
      <c r="H106" s="51"/>
      <c r="I106" s="51"/>
      <c r="V106" s="45"/>
    </row>
    <row r="107" spans="7:22" x14ac:dyDescent="0.25">
      <c r="G107" s="51"/>
      <c r="H107" s="51"/>
      <c r="I107" s="51"/>
      <c r="K107" s="21" t="s">
        <v>15</v>
      </c>
      <c r="L107" s="21" t="s">
        <v>19</v>
      </c>
      <c r="M107" s="21" t="s">
        <v>20</v>
      </c>
      <c r="V107" s="45"/>
    </row>
    <row r="108" spans="7:22" x14ac:dyDescent="0.25">
      <c r="G108" s="51"/>
      <c r="H108" s="52"/>
      <c r="I108" s="52"/>
      <c r="K108" s="21">
        <v>1</v>
      </c>
      <c r="L108" s="24">
        <v>-12.41</v>
      </c>
      <c r="M108" s="24">
        <v>2.9</v>
      </c>
      <c r="S108" s="21" t="s">
        <v>15</v>
      </c>
      <c r="T108" s="21" t="s">
        <v>19</v>
      </c>
      <c r="U108" s="21" t="s">
        <v>20</v>
      </c>
      <c r="V108" s="45"/>
    </row>
    <row r="109" spans="7:22" x14ac:dyDescent="0.25">
      <c r="G109" s="51"/>
      <c r="H109" s="52"/>
      <c r="I109" s="52"/>
      <c r="K109" s="21">
        <v>2</v>
      </c>
      <c r="L109" s="24">
        <v>-14.09</v>
      </c>
      <c r="M109" s="24">
        <v>3.27</v>
      </c>
      <c r="S109" s="21">
        <v>1</v>
      </c>
      <c r="T109" s="24">
        <v>-17.29</v>
      </c>
      <c r="U109" s="24">
        <v>2.74</v>
      </c>
      <c r="V109" s="45"/>
    </row>
    <row r="110" spans="7:22" x14ac:dyDescent="0.25">
      <c r="G110" s="51"/>
      <c r="H110" s="52"/>
      <c r="I110" s="52"/>
      <c r="K110" s="21">
        <v>3</v>
      </c>
      <c r="L110" s="24">
        <v>-10.76</v>
      </c>
      <c r="M110" s="24">
        <v>3.59</v>
      </c>
      <c r="S110" s="21">
        <v>2</v>
      </c>
      <c r="T110" s="24">
        <v>-16.559999999999999</v>
      </c>
      <c r="U110" s="24">
        <v>3.14</v>
      </c>
      <c r="V110" s="45"/>
    </row>
    <row r="111" spans="7:22" x14ac:dyDescent="0.25">
      <c r="G111" s="51"/>
      <c r="H111" s="52"/>
      <c r="I111" s="52"/>
      <c r="K111" s="21">
        <v>4</v>
      </c>
      <c r="L111" s="24">
        <v>-9.92</v>
      </c>
      <c r="M111" s="24">
        <v>2.91</v>
      </c>
      <c r="S111" s="21">
        <v>3</v>
      </c>
      <c r="T111" s="24">
        <v>-16.600000000000001</v>
      </c>
      <c r="U111" s="24">
        <v>3.1</v>
      </c>
      <c r="V111" s="45"/>
    </row>
    <row r="112" spans="7:22" x14ac:dyDescent="0.25">
      <c r="G112" s="51"/>
      <c r="H112" s="52"/>
      <c r="I112" s="52"/>
      <c r="K112" s="21">
        <v>5</v>
      </c>
      <c r="L112" s="24">
        <v>-10.74</v>
      </c>
      <c r="M112" s="24">
        <v>3.07</v>
      </c>
      <c r="S112" s="21">
        <v>4</v>
      </c>
      <c r="T112" s="24">
        <v>-15.09</v>
      </c>
      <c r="U112" s="24">
        <v>2.68</v>
      </c>
      <c r="V112" s="45"/>
    </row>
    <row r="113" spans="7:22" x14ac:dyDescent="0.25">
      <c r="G113" s="51"/>
      <c r="H113" s="52"/>
      <c r="I113" s="52"/>
      <c r="K113" s="21">
        <v>6</v>
      </c>
      <c r="L113" s="24">
        <v>-10.75</v>
      </c>
      <c r="M113" s="24">
        <v>3.28</v>
      </c>
      <c r="S113" s="21">
        <v>5</v>
      </c>
      <c r="T113" s="24">
        <v>-18.12</v>
      </c>
      <c r="U113" s="24">
        <v>2.71</v>
      </c>
      <c r="V113" s="45"/>
    </row>
    <row r="114" spans="7:22" x14ac:dyDescent="0.25">
      <c r="G114" s="51"/>
      <c r="H114" s="52"/>
      <c r="I114" s="52"/>
      <c r="K114" s="21">
        <v>7</v>
      </c>
      <c r="L114" s="24">
        <v>-11.56</v>
      </c>
      <c r="M114" s="24">
        <v>3.25</v>
      </c>
      <c r="S114" s="21">
        <v>6</v>
      </c>
      <c r="T114" s="24">
        <v>-12.12</v>
      </c>
      <c r="U114" s="24">
        <v>2.69</v>
      </c>
      <c r="V114" s="45"/>
    </row>
    <row r="115" spans="7:22" x14ac:dyDescent="0.25">
      <c r="G115" s="51"/>
      <c r="H115" s="52"/>
      <c r="I115" s="52"/>
      <c r="K115" s="21">
        <v>8</v>
      </c>
      <c r="L115" s="24">
        <v>-5.79</v>
      </c>
      <c r="M115" s="24">
        <v>3.54</v>
      </c>
      <c r="S115" s="21">
        <v>7</v>
      </c>
      <c r="T115" s="24">
        <v>-18.96</v>
      </c>
      <c r="U115" s="24">
        <v>3.61</v>
      </c>
      <c r="V115" s="45"/>
    </row>
    <row r="116" spans="7:22" x14ac:dyDescent="0.25">
      <c r="G116" s="51"/>
      <c r="H116" s="52"/>
      <c r="I116" s="52"/>
      <c r="K116" s="21">
        <v>9</v>
      </c>
      <c r="L116" s="24">
        <v>-8.27</v>
      </c>
      <c r="M116" s="24">
        <v>5.62</v>
      </c>
      <c r="S116" s="21">
        <v>8</v>
      </c>
      <c r="T116" s="24">
        <v>-15.92</v>
      </c>
      <c r="U116" s="24">
        <v>5.35</v>
      </c>
      <c r="V116" s="45"/>
    </row>
    <row r="117" spans="7:22" x14ac:dyDescent="0.25">
      <c r="G117" s="51"/>
      <c r="H117" s="52"/>
      <c r="I117" s="52"/>
      <c r="K117" s="21">
        <v>10</v>
      </c>
      <c r="L117" s="24">
        <v>-8.27</v>
      </c>
      <c r="M117" s="24">
        <v>4.3</v>
      </c>
      <c r="S117" s="21">
        <v>9</v>
      </c>
      <c r="T117" s="24">
        <v>-19</v>
      </c>
      <c r="U117" s="24">
        <v>2.9</v>
      </c>
      <c r="V117" s="45"/>
    </row>
    <row r="118" spans="7:22" x14ac:dyDescent="0.25">
      <c r="G118" s="51"/>
      <c r="H118" s="52"/>
      <c r="I118" s="52"/>
      <c r="K118" s="21"/>
      <c r="L118" s="25"/>
      <c r="M118" s="25"/>
      <c r="S118" s="21">
        <v>10</v>
      </c>
      <c r="T118" s="24">
        <v>-18.21</v>
      </c>
      <c r="U118" s="24">
        <v>2.99</v>
      </c>
      <c r="V118" s="45"/>
    </row>
    <row r="119" spans="7:22" x14ac:dyDescent="0.25">
      <c r="G119" s="51"/>
      <c r="H119" s="52"/>
      <c r="I119" s="52"/>
      <c r="K119" s="21" t="s">
        <v>21</v>
      </c>
      <c r="L119" s="24">
        <f>AVERAGE(L108:L117)</f>
        <v>-10.256</v>
      </c>
      <c r="M119" s="24">
        <f>AVERAGE(M108:M117)</f>
        <v>3.5729999999999995</v>
      </c>
      <c r="S119" s="21"/>
      <c r="T119" s="25"/>
      <c r="U119" s="25"/>
      <c r="V119" s="45"/>
    </row>
    <row r="120" spans="7:22" x14ac:dyDescent="0.25">
      <c r="G120" s="51"/>
      <c r="H120" s="52"/>
      <c r="I120" s="52"/>
      <c r="K120" s="21" t="s">
        <v>22</v>
      </c>
      <c r="L120" s="24">
        <v>0.74</v>
      </c>
      <c r="M120" s="24">
        <v>0.26</v>
      </c>
      <c r="S120" s="21" t="s">
        <v>21</v>
      </c>
      <c r="T120" s="24">
        <f>AVERAGE(T109:T118)</f>
        <v>-16.786999999999999</v>
      </c>
      <c r="U120" s="24">
        <f>AVERAGE(U109:U118)</f>
        <v>3.1910000000000003</v>
      </c>
      <c r="V120" s="45"/>
    </row>
    <row r="121" spans="7:22" x14ac:dyDescent="0.25">
      <c r="G121" s="51"/>
      <c r="H121" s="51"/>
      <c r="I121" s="51"/>
      <c r="S121" s="21" t="s">
        <v>22</v>
      </c>
      <c r="T121" s="24">
        <v>0.66</v>
      </c>
      <c r="U121" s="24">
        <v>0.26</v>
      </c>
      <c r="V121" s="45"/>
    </row>
    <row r="122" spans="7:22" x14ac:dyDescent="0.25">
      <c r="G122" s="51"/>
      <c r="H122" s="51"/>
      <c r="I122" s="51"/>
      <c r="K122" s="26" t="s">
        <v>24</v>
      </c>
      <c r="L122" s="27"/>
      <c r="M122" s="27"/>
      <c r="V122" s="45"/>
    </row>
    <row r="123" spans="7:22" x14ac:dyDescent="0.25">
      <c r="G123" s="51"/>
      <c r="H123" s="51"/>
      <c r="I123" s="51"/>
      <c r="K123" s="26" t="s">
        <v>25</v>
      </c>
      <c r="L123" s="27" t="s">
        <v>418</v>
      </c>
      <c r="M123" s="27"/>
      <c r="S123" s="26" t="s">
        <v>24</v>
      </c>
      <c r="T123" s="27"/>
      <c r="U123" s="27"/>
      <c r="V123" s="45"/>
    </row>
    <row r="124" spans="7:22" x14ac:dyDescent="0.25">
      <c r="G124" s="51"/>
      <c r="H124" s="51"/>
      <c r="I124" s="51"/>
      <c r="K124" t="s">
        <v>26</v>
      </c>
      <c r="L124" t="s">
        <v>417</v>
      </c>
      <c r="S124" s="26" t="s">
        <v>25</v>
      </c>
      <c r="T124" s="27" t="s">
        <v>423</v>
      </c>
      <c r="U124" s="27"/>
      <c r="V124" s="45"/>
    </row>
    <row r="125" spans="7:22" x14ac:dyDescent="0.25">
      <c r="S125" t="s">
        <v>26</v>
      </c>
      <c r="T125" t="s">
        <v>424</v>
      </c>
      <c r="V125" s="45"/>
    </row>
    <row r="126" spans="7:22" x14ac:dyDescent="0.25">
      <c r="K126" s="45"/>
      <c r="L126" s="45"/>
      <c r="M126" s="45"/>
      <c r="S126" s="45"/>
      <c r="T126" s="45"/>
      <c r="U126" s="45"/>
      <c r="V126" s="45"/>
    </row>
  </sheetData>
  <mergeCells count="1">
    <mergeCell ref="B2:G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85"/>
  <sheetViews>
    <sheetView zoomScale="90" zoomScaleNormal="90" workbookViewId="0">
      <selection activeCell="D1" sqref="D1"/>
    </sheetView>
  </sheetViews>
  <sheetFormatPr defaultRowHeight="15" x14ac:dyDescent="0.25"/>
  <cols>
    <col min="1" max="1" width="25" customWidth="1"/>
    <col min="2" max="2" width="19" customWidth="1"/>
    <col min="3" max="3" width="17.5703125" customWidth="1"/>
    <col min="4" max="4" width="16.85546875" customWidth="1"/>
    <col min="5" max="5" width="16.28515625" customWidth="1"/>
    <col min="7" max="7" width="25.42578125" customWidth="1"/>
    <col min="8" max="8" width="21.140625" customWidth="1"/>
    <col min="9" max="9" width="17.85546875" customWidth="1"/>
    <col min="11" max="11" width="25.85546875" customWidth="1"/>
    <col min="12" max="12" width="21" customWidth="1"/>
    <col min="13" max="13" width="18.28515625" customWidth="1"/>
    <col min="15" max="15" width="26" customWidth="1"/>
    <col min="16" max="16" width="21.140625" customWidth="1"/>
    <col min="17" max="17" width="17.85546875" customWidth="1"/>
    <col min="19" max="19" width="25.7109375" customWidth="1"/>
    <col min="20" max="20" width="21.42578125" customWidth="1"/>
    <col min="21" max="21" width="18" customWidth="1"/>
  </cols>
  <sheetData>
    <row r="1" spans="1:20" ht="17.25" x14ac:dyDescent="0.25">
      <c r="A1" s="1" t="s">
        <v>0</v>
      </c>
      <c r="B1" s="2" t="s">
        <v>1046</v>
      </c>
      <c r="C1" s="2"/>
      <c r="D1" s="2" t="s">
        <v>1071</v>
      </c>
      <c r="E1" s="2"/>
      <c r="F1" s="3"/>
      <c r="G1" s="4"/>
    </row>
    <row r="2" spans="1:20" x14ac:dyDescent="0.25">
      <c r="A2" s="5" t="s">
        <v>1</v>
      </c>
      <c r="B2" s="41" t="s">
        <v>1047</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10" t="s">
        <v>2</v>
      </c>
      <c r="B8" s="11" t="s">
        <v>37</v>
      </c>
      <c r="D8" s="8"/>
      <c r="E8" s="9"/>
      <c r="G8" s="10" t="s">
        <v>2</v>
      </c>
      <c r="H8" s="11" t="s">
        <v>37</v>
      </c>
      <c r="K8" s="10" t="s">
        <v>2</v>
      </c>
      <c r="L8" s="11" t="s">
        <v>37</v>
      </c>
      <c r="O8" s="10" t="s">
        <v>2</v>
      </c>
      <c r="P8" s="11" t="s">
        <v>37</v>
      </c>
      <c r="S8" s="10" t="s">
        <v>2</v>
      </c>
      <c r="T8" s="11" t="s">
        <v>37</v>
      </c>
    </row>
    <row r="9" spans="1:20" x14ac:dyDescent="0.25">
      <c r="A9" s="10" t="s">
        <v>3</v>
      </c>
      <c r="B9" s="11" t="s">
        <v>35</v>
      </c>
      <c r="D9" s="8"/>
      <c r="E9" s="9"/>
      <c r="G9" s="10" t="s">
        <v>3</v>
      </c>
      <c r="H9" s="11" t="s">
        <v>36</v>
      </c>
      <c r="K9" s="10" t="s">
        <v>3</v>
      </c>
      <c r="L9" s="11" t="s">
        <v>35</v>
      </c>
      <c r="O9" s="10" t="s">
        <v>3</v>
      </c>
      <c r="P9" s="11" t="s">
        <v>35</v>
      </c>
      <c r="S9" s="10" t="s">
        <v>3</v>
      </c>
      <c r="T9" s="11" t="s">
        <v>35</v>
      </c>
    </row>
    <row r="10" spans="1:20" x14ac:dyDescent="0.25">
      <c r="A10" s="12" t="s">
        <v>4</v>
      </c>
      <c r="B10" s="12"/>
      <c r="D10" s="8"/>
      <c r="E10" s="9"/>
      <c r="G10" s="13" t="s">
        <v>4</v>
      </c>
      <c r="H10" s="13"/>
      <c r="K10" s="13" t="s">
        <v>4</v>
      </c>
      <c r="L10" s="13"/>
      <c r="O10" s="13" t="s">
        <v>4</v>
      </c>
      <c r="P10" s="13"/>
      <c r="S10" s="13" t="s">
        <v>4</v>
      </c>
      <c r="T10" s="13"/>
    </row>
    <row r="11" spans="1:20" x14ac:dyDescent="0.25">
      <c r="A11" s="12" t="s">
        <v>5</v>
      </c>
      <c r="B11" s="14">
        <v>967.7</v>
      </c>
      <c r="D11" s="8"/>
      <c r="E11" s="9"/>
      <c r="G11" s="13" t="s">
        <v>6</v>
      </c>
      <c r="H11" s="15">
        <v>28</v>
      </c>
      <c r="K11" s="13" t="s">
        <v>6</v>
      </c>
      <c r="L11" s="15">
        <v>29</v>
      </c>
      <c r="O11" s="13" t="s">
        <v>6</v>
      </c>
      <c r="P11" s="15">
        <v>36</v>
      </c>
      <c r="S11" s="13" t="s">
        <v>6</v>
      </c>
      <c r="T11" s="15">
        <v>41</v>
      </c>
    </row>
    <row r="12" spans="1:20" x14ac:dyDescent="0.25">
      <c r="A12" s="12" t="s">
        <v>7</v>
      </c>
      <c r="B12" s="16">
        <v>5.8999999999999997E-2</v>
      </c>
      <c r="D12" s="8"/>
      <c r="E12" s="9"/>
      <c r="G12" s="13" t="s">
        <v>8</v>
      </c>
      <c r="H12" s="15">
        <v>0.27</v>
      </c>
      <c r="K12" s="13" t="s">
        <v>8</v>
      </c>
      <c r="L12" s="15">
        <v>0.27</v>
      </c>
      <c r="O12" s="13" t="s">
        <v>8</v>
      </c>
      <c r="P12" s="15">
        <v>0.31</v>
      </c>
      <c r="S12" s="13" t="s">
        <v>8</v>
      </c>
      <c r="T12" s="15">
        <v>0.33</v>
      </c>
    </row>
    <row r="13" spans="1:20" x14ac:dyDescent="0.25">
      <c r="A13" s="12" t="s">
        <v>9</v>
      </c>
      <c r="B13" s="16">
        <v>154.80000000000001</v>
      </c>
      <c r="D13" s="8"/>
      <c r="E13" s="9"/>
      <c r="G13" s="13" t="s">
        <v>10</v>
      </c>
      <c r="H13" s="15">
        <v>16.57</v>
      </c>
      <c r="K13" s="13" t="s">
        <v>10</v>
      </c>
      <c r="L13" s="15">
        <v>15.81</v>
      </c>
      <c r="O13" s="13" t="s">
        <v>10</v>
      </c>
      <c r="P13" s="15">
        <v>16.329999999999998</v>
      </c>
      <c r="S13" s="13" t="s">
        <v>10</v>
      </c>
      <c r="T13" s="15">
        <v>16.96</v>
      </c>
    </row>
    <row r="14" spans="1:20" x14ac:dyDescent="0.25">
      <c r="A14" s="12" t="s">
        <v>11</v>
      </c>
      <c r="B14" s="16">
        <v>7.7</v>
      </c>
      <c r="D14" s="8"/>
      <c r="E14" s="9"/>
      <c r="G14" s="13" t="s">
        <v>12</v>
      </c>
      <c r="H14" s="15">
        <v>209</v>
      </c>
      <c r="K14" s="13" t="s">
        <v>12</v>
      </c>
      <c r="L14" s="15">
        <v>379</v>
      </c>
      <c r="O14" s="13" t="s">
        <v>12</v>
      </c>
      <c r="P14" s="15">
        <v>327</v>
      </c>
      <c r="S14" s="13" t="s">
        <v>12</v>
      </c>
      <c r="T14" s="15">
        <v>346</v>
      </c>
    </row>
    <row r="15" spans="1:20" x14ac:dyDescent="0.25">
      <c r="A15" s="12" t="s">
        <v>13</v>
      </c>
      <c r="B15" s="17">
        <v>6.9444444444444441E-3</v>
      </c>
      <c r="D15" s="8"/>
      <c r="E15" s="9"/>
      <c r="G15" s="13" t="s">
        <v>14</v>
      </c>
      <c r="H15" s="15">
        <v>882</v>
      </c>
      <c r="K15" s="13" t="s">
        <v>14</v>
      </c>
      <c r="L15" s="15">
        <v>996</v>
      </c>
      <c r="O15" s="13" t="s">
        <v>14</v>
      </c>
      <c r="P15" s="15">
        <v>975</v>
      </c>
      <c r="S15" s="13" t="s">
        <v>14</v>
      </c>
      <c r="T15" s="15">
        <v>978</v>
      </c>
    </row>
    <row r="16" spans="1:20" x14ac:dyDescent="0.25">
      <c r="D16" s="8"/>
      <c r="E16" s="9"/>
    </row>
    <row r="17" spans="1:21" x14ac:dyDescent="0.25">
      <c r="D17" s="8"/>
      <c r="E17" s="9"/>
    </row>
    <row r="18" spans="1:21" x14ac:dyDescent="0.25">
      <c r="A18" s="18" t="s">
        <v>15</v>
      </c>
      <c r="B18" s="19" t="s">
        <v>16</v>
      </c>
      <c r="C18" s="19" t="s">
        <v>17</v>
      </c>
      <c r="D18" s="20" t="s">
        <v>18</v>
      </c>
      <c r="E18" s="19" t="s">
        <v>11</v>
      </c>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18">
        <v>1</v>
      </c>
      <c r="B19" s="22">
        <v>801.8</v>
      </c>
      <c r="C19" s="22">
        <v>327</v>
      </c>
      <c r="D19" s="23">
        <v>0.16600000000000001</v>
      </c>
      <c r="E19" s="22">
        <v>7.8</v>
      </c>
      <c r="G19" s="21">
        <v>1</v>
      </c>
      <c r="H19" s="24">
        <v>-12.66</v>
      </c>
      <c r="I19" s="24">
        <v>3.73</v>
      </c>
      <c r="K19" s="21">
        <v>1</v>
      </c>
      <c r="L19" s="24">
        <v>-13.7</v>
      </c>
      <c r="M19" s="24">
        <v>3.32</v>
      </c>
      <c r="O19" s="21">
        <v>1</v>
      </c>
      <c r="P19" s="24">
        <v>-8.1300000000000008</v>
      </c>
      <c r="Q19" s="24">
        <v>2.58</v>
      </c>
      <c r="S19" s="21">
        <v>1</v>
      </c>
      <c r="T19" s="24">
        <v>-15.55</v>
      </c>
      <c r="U19" s="24">
        <v>3.08</v>
      </c>
    </row>
    <row r="20" spans="1:21" x14ac:dyDescent="0.25">
      <c r="A20" s="18">
        <v>2</v>
      </c>
      <c r="B20" s="22">
        <v>748.7</v>
      </c>
      <c r="C20" s="22">
        <v>376.1</v>
      </c>
      <c r="D20" s="23">
        <v>0.252</v>
      </c>
      <c r="E20" s="22">
        <v>7.4</v>
      </c>
      <c r="G20" s="21">
        <v>2</v>
      </c>
      <c r="H20" s="24">
        <v>-15.63</v>
      </c>
      <c r="I20" s="24">
        <v>3.45</v>
      </c>
      <c r="K20" s="21">
        <v>2</v>
      </c>
      <c r="L20" s="24">
        <v>-12.9</v>
      </c>
      <c r="M20" s="24">
        <v>3.23</v>
      </c>
      <c r="O20" s="21">
        <v>2</v>
      </c>
      <c r="P20" s="24">
        <v>-18.010000000000002</v>
      </c>
      <c r="Q20" s="24">
        <v>3.21</v>
      </c>
      <c r="S20" s="21">
        <v>2</v>
      </c>
      <c r="T20" s="24">
        <v>-14.22</v>
      </c>
      <c r="U20" s="24">
        <v>2.2200000000000002</v>
      </c>
    </row>
    <row r="21" spans="1:21" x14ac:dyDescent="0.25">
      <c r="A21" s="18">
        <v>3</v>
      </c>
      <c r="B21" s="22">
        <v>784.2</v>
      </c>
      <c r="C21" s="22">
        <v>322.89999999999998</v>
      </c>
      <c r="D21" s="23">
        <v>0.17</v>
      </c>
      <c r="E21" s="22">
        <v>8.9</v>
      </c>
      <c r="G21" s="21">
        <v>3</v>
      </c>
      <c r="H21" s="24">
        <v>-13.67</v>
      </c>
      <c r="I21" s="24">
        <v>3.91</v>
      </c>
      <c r="K21" s="21">
        <v>3</v>
      </c>
      <c r="L21" s="24">
        <v>-13.83</v>
      </c>
      <c r="M21" s="24">
        <v>3.96</v>
      </c>
      <c r="O21" s="21">
        <v>3</v>
      </c>
      <c r="P21" s="24">
        <v>-6.63</v>
      </c>
      <c r="Q21" s="24">
        <v>3.28</v>
      </c>
      <c r="S21" s="21">
        <v>3</v>
      </c>
      <c r="T21" s="24">
        <v>-14.29</v>
      </c>
      <c r="U21" s="24">
        <v>2.91</v>
      </c>
    </row>
    <row r="22" spans="1:21" x14ac:dyDescent="0.25">
      <c r="A22" s="18">
        <v>4</v>
      </c>
      <c r="B22" s="22">
        <v>759.9</v>
      </c>
      <c r="C22" s="22">
        <v>325.3</v>
      </c>
      <c r="D22" s="23">
        <v>0.183</v>
      </c>
      <c r="E22" s="22">
        <v>5.7</v>
      </c>
      <c r="G22" s="21">
        <v>4</v>
      </c>
      <c r="H22" s="24">
        <v>-11.73</v>
      </c>
      <c r="I22" s="24">
        <v>3.59</v>
      </c>
      <c r="K22" s="21">
        <v>4</v>
      </c>
      <c r="L22" s="24">
        <v>-11.96</v>
      </c>
      <c r="M22" s="24">
        <v>3.09</v>
      </c>
      <c r="O22" s="21">
        <v>4</v>
      </c>
      <c r="P22" s="24">
        <v>-3.42</v>
      </c>
      <c r="Q22" s="24">
        <v>3.38</v>
      </c>
      <c r="S22" s="21">
        <v>4</v>
      </c>
      <c r="T22" s="24">
        <v>-16.37</v>
      </c>
      <c r="U22" s="24">
        <v>2.73</v>
      </c>
    </row>
    <row r="23" spans="1:21" x14ac:dyDescent="0.25">
      <c r="A23" s="18">
        <v>5</v>
      </c>
      <c r="B23" s="22">
        <v>791.9</v>
      </c>
      <c r="C23" s="22">
        <v>413.6</v>
      </c>
      <c r="D23" s="23">
        <v>0.27300000000000002</v>
      </c>
      <c r="E23" s="22">
        <v>8.5</v>
      </c>
      <c r="G23" s="21">
        <v>5</v>
      </c>
      <c r="H23" s="24">
        <v>-8.7899999999999991</v>
      </c>
      <c r="I23" s="24">
        <v>5.2</v>
      </c>
      <c r="K23" s="21">
        <v>5</v>
      </c>
      <c r="L23" s="24">
        <v>-12.89</v>
      </c>
      <c r="M23" s="24">
        <v>3.36</v>
      </c>
      <c r="O23" s="21">
        <v>5</v>
      </c>
      <c r="P23" s="24">
        <v>-5</v>
      </c>
      <c r="Q23" s="24">
        <v>2.79</v>
      </c>
      <c r="S23" s="21">
        <v>5</v>
      </c>
      <c r="T23" s="24">
        <v>-15.67</v>
      </c>
      <c r="U23" s="24">
        <v>3.24</v>
      </c>
    </row>
    <row r="24" spans="1:21" x14ac:dyDescent="0.25">
      <c r="A24" s="18">
        <v>6</v>
      </c>
      <c r="B24" s="22">
        <v>793.3</v>
      </c>
      <c r="C24" s="22">
        <v>349</v>
      </c>
      <c r="D24" s="23">
        <v>0.19400000000000001</v>
      </c>
      <c r="E24" s="22">
        <v>7.7</v>
      </c>
      <c r="G24" s="21">
        <v>6</v>
      </c>
      <c r="H24" s="24">
        <v>-10.76</v>
      </c>
      <c r="I24" s="24">
        <v>3.49</v>
      </c>
      <c r="K24" s="21">
        <v>6</v>
      </c>
      <c r="L24" s="24">
        <v>-11.97</v>
      </c>
      <c r="M24" s="24">
        <v>5.84</v>
      </c>
      <c r="O24" s="21">
        <v>6</v>
      </c>
      <c r="P24" s="24">
        <v>-6.59</v>
      </c>
      <c r="Q24" s="24">
        <v>3.06</v>
      </c>
      <c r="S24" s="21">
        <v>6</v>
      </c>
      <c r="T24" s="24">
        <v>-14.36</v>
      </c>
      <c r="U24" s="24">
        <v>2.97</v>
      </c>
    </row>
    <row r="25" spans="1:21" x14ac:dyDescent="0.25">
      <c r="A25" s="18">
        <v>7</v>
      </c>
      <c r="B25" s="22">
        <v>893.8</v>
      </c>
      <c r="C25" s="22">
        <v>327.3</v>
      </c>
      <c r="D25" s="23">
        <v>0.13400000000000001</v>
      </c>
      <c r="E25" s="22">
        <v>6.5</v>
      </c>
      <c r="G25" s="21">
        <v>7</v>
      </c>
      <c r="H25" s="24">
        <v>-11.74</v>
      </c>
      <c r="I25" s="24">
        <v>3.49</v>
      </c>
      <c r="K25" s="21">
        <v>7</v>
      </c>
      <c r="L25" s="24">
        <v>-16.600000000000001</v>
      </c>
      <c r="M25" s="24">
        <v>4.93</v>
      </c>
      <c r="O25" s="21">
        <v>7</v>
      </c>
      <c r="P25" s="24">
        <v>-8.16</v>
      </c>
      <c r="Q25" s="24">
        <v>2.96</v>
      </c>
      <c r="S25" s="21">
        <v>7</v>
      </c>
      <c r="T25" s="24">
        <v>-13.71</v>
      </c>
      <c r="U25" s="24">
        <v>2.5099999999999998</v>
      </c>
    </row>
    <row r="26" spans="1:21" x14ac:dyDescent="0.25">
      <c r="A26" s="18">
        <v>8</v>
      </c>
      <c r="B26" s="22">
        <v>1117.9000000000001</v>
      </c>
      <c r="C26" s="22">
        <v>334.2</v>
      </c>
      <c r="D26" s="23">
        <v>8.8999999999999996E-2</v>
      </c>
      <c r="E26" s="22">
        <v>6.9</v>
      </c>
      <c r="G26" s="21">
        <v>8</v>
      </c>
      <c r="H26" s="24">
        <v>-11.72</v>
      </c>
      <c r="I26" s="24">
        <v>5.86</v>
      </c>
      <c r="K26" s="21">
        <v>8</v>
      </c>
      <c r="L26" s="24">
        <v>-11.08</v>
      </c>
      <c r="M26" s="24">
        <v>3.66</v>
      </c>
      <c r="O26" s="21">
        <v>8</v>
      </c>
      <c r="P26" s="24">
        <v>-12.93</v>
      </c>
      <c r="Q26" s="24">
        <v>4.95</v>
      </c>
      <c r="S26" s="21">
        <v>8</v>
      </c>
      <c r="T26" s="24">
        <v>-14.39</v>
      </c>
      <c r="U26" s="24">
        <v>2.59</v>
      </c>
    </row>
    <row r="27" spans="1:21" x14ac:dyDescent="0.25">
      <c r="A27" s="18">
        <v>9</v>
      </c>
      <c r="B27" s="22">
        <v>857.7</v>
      </c>
      <c r="C27" s="22">
        <v>445</v>
      </c>
      <c r="D27" s="23">
        <v>0.26900000000000002</v>
      </c>
      <c r="E27" s="22">
        <v>7.4</v>
      </c>
      <c r="G27" s="21">
        <v>9</v>
      </c>
      <c r="H27" s="24">
        <v>-9.76</v>
      </c>
      <c r="I27" s="24">
        <v>3.78</v>
      </c>
      <c r="K27" s="21">
        <v>9</v>
      </c>
      <c r="L27" s="24">
        <v>-14.8</v>
      </c>
      <c r="M27" s="24">
        <v>3.17</v>
      </c>
      <c r="O27" s="21">
        <v>9</v>
      </c>
      <c r="P27" s="24">
        <v>-8.17</v>
      </c>
      <c r="Q27" s="24">
        <v>3.17</v>
      </c>
      <c r="S27" s="21">
        <v>9</v>
      </c>
      <c r="T27" s="24">
        <v>-15.79</v>
      </c>
      <c r="U27" s="24">
        <v>2.75</v>
      </c>
    </row>
    <row r="28" spans="1:21" x14ac:dyDescent="0.25">
      <c r="A28" s="18">
        <v>10</v>
      </c>
      <c r="B28" s="22">
        <v>830.6</v>
      </c>
      <c r="C28" s="22">
        <v>402.5</v>
      </c>
      <c r="D28" s="23">
        <v>0.23499999999999999</v>
      </c>
      <c r="E28" s="22">
        <v>9</v>
      </c>
      <c r="G28" s="21">
        <v>10</v>
      </c>
      <c r="H28" s="24">
        <v>-11.71</v>
      </c>
      <c r="I28" s="24">
        <v>4.5199999999999996</v>
      </c>
      <c r="K28" s="21">
        <v>10</v>
      </c>
      <c r="L28" s="24">
        <v>-14.77</v>
      </c>
      <c r="M28" s="24">
        <v>4.26</v>
      </c>
      <c r="O28" s="21">
        <v>10</v>
      </c>
      <c r="P28" s="24">
        <v>-19.38</v>
      </c>
      <c r="Q28" s="24">
        <v>4.47</v>
      </c>
      <c r="S28" s="21">
        <v>10</v>
      </c>
      <c r="T28" s="24">
        <v>-15.12</v>
      </c>
      <c r="U28" s="24">
        <v>3.98</v>
      </c>
    </row>
    <row r="29" spans="1:21" x14ac:dyDescent="0.25">
      <c r="A29" s="18"/>
      <c r="B29" s="19"/>
      <c r="C29" s="19"/>
      <c r="D29" s="20"/>
      <c r="E29" s="19"/>
      <c r="G29" s="21"/>
      <c r="H29" s="25"/>
      <c r="I29" s="25"/>
      <c r="K29" s="21"/>
      <c r="L29" s="25"/>
      <c r="M29" s="25"/>
      <c r="O29" s="21"/>
      <c r="P29" s="25"/>
      <c r="Q29" s="25"/>
      <c r="S29" s="21"/>
      <c r="T29" s="25"/>
      <c r="U29" s="25"/>
    </row>
    <row r="30" spans="1:21" x14ac:dyDescent="0.25">
      <c r="A30" s="18" t="s">
        <v>21</v>
      </c>
      <c r="B30" s="22">
        <f>AVERAGE(B19:B28)</f>
        <v>837.9799999999999</v>
      </c>
      <c r="C30" s="22">
        <f>AVERAGE(C19:C28)</f>
        <v>362.29</v>
      </c>
      <c r="D30" s="23">
        <f>AVERAGE(D19:D28)</f>
        <v>0.19649999999999998</v>
      </c>
      <c r="E30" s="22">
        <f>AVERAGE(E19:E28)</f>
        <v>7.58</v>
      </c>
      <c r="G30" s="21" t="s">
        <v>21</v>
      </c>
      <c r="H30" s="24">
        <v>-11.82</v>
      </c>
      <c r="I30" s="24">
        <v>4.0999999999999996</v>
      </c>
      <c r="K30" s="21" t="s">
        <v>21</v>
      </c>
      <c r="L30" s="24">
        <v>-13.45</v>
      </c>
      <c r="M30" s="24">
        <v>3.88</v>
      </c>
      <c r="O30" s="21" t="s">
        <v>21</v>
      </c>
      <c r="P30" s="24">
        <v>-9.64</v>
      </c>
      <c r="Q30" s="24">
        <f>AVERAGE(Q19:Q28)</f>
        <v>3.3849999999999993</v>
      </c>
      <c r="S30" s="21" t="s">
        <v>21</v>
      </c>
      <c r="T30" s="24">
        <v>-14.95</v>
      </c>
      <c r="U30" s="24">
        <v>2.89</v>
      </c>
    </row>
    <row r="31" spans="1:21" x14ac:dyDescent="0.25">
      <c r="A31" s="18" t="s">
        <v>22</v>
      </c>
      <c r="B31" s="22">
        <v>34</v>
      </c>
      <c r="C31" s="22">
        <v>14</v>
      </c>
      <c r="D31" s="23">
        <v>1.9E-2</v>
      </c>
      <c r="E31" s="22">
        <v>0.3</v>
      </c>
      <c r="G31" s="21" t="s">
        <v>22</v>
      </c>
      <c r="H31" s="24">
        <v>0.61</v>
      </c>
      <c r="I31" s="24">
        <v>0.26</v>
      </c>
      <c r="K31" s="21" t="s">
        <v>22</v>
      </c>
      <c r="L31" s="24">
        <v>0.52</v>
      </c>
      <c r="M31" s="24">
        <v>0.28000000000000003</v>
      </c>
      <c r="O31" s="21" t="s">
        <v>22</v>
      </c>
      <c r="P31" s="24">
        <v>1.7</v>
      </c>
      <c r="Q31" s="24">
        <v>0.24</v>
      </c>
      <c r="S31" s="21" t="s">
        <v>22</v>
      </c>
      <c r="T31" s="24">
        <v>0.28000000000000003</v>
      </c>
      <c r="U31" s="24">
        <v>0.15</v>
      </c>
    </row>
    <row r="32" spans="1:21" x14ac:dyDescent="0.25">
      <c r="A32" s="18" t="s">
        <v>23</v>
      </c>
      <c r="B32" s="22">
        <v>967.7</v>
      </c>
      <c r="C32" s="22">
        <v>236</v>
      </c>
      <c r="D32" s="23">
        <v>5.8999999999999997E-2</v>
      </c>
      <c r="E32" s="22">
        <v>7.7</v>
      </c>
    </row>
    <row r="33" spans="1:21" x14ac:dyDescent="0.25">
      <c r="D33" s="8"/>
      <c r="E33" s="9"/>
      <c r="G33" s="26" t="s">
        <v>24</v>
      </c>
      <c r="H33" s="27"/>
      <c r="I33" s="27"/>
      <c r="K33" s="26" t="s">
        <v>24</v>
      </c>
      <c r="L33" s="27"/>
      <c r="M33" s="27"/>
      <c r="O33" s="26" t="s">
        <v>24</v>
      </c>
      <c r="P33" s="27"/>
      <c r="Q33" s="27"/>
      <c r="S33" s="26" t="s">
        <v>24</v>
      </c>
      <c r="T33" s="27"/>
      <c r="U33" s="27"/>
    </row>
    <row r="34" spans="1:21" x14ac:dyDescent="0.25">
      <c r="A34" s="26" t="s">
        <v>24</v>
      </c>
      <c r="B34" s="27"/>
      <c r="C34" s="27"/>
      <c r="D34" s="28"/>
      <c r="E34" s="29"/>
      <c r="G34" s="26" t="s">
        <v>25</v>
      </c>
      <c r="H34" s="27" t="s">
        <v>70</v>
      </c>
      <c r="I34" s="27"/>
      <c r="K34" s="26" t="s">
        <v>25</v>
      </c>
      <c r="L34" s="27" t="s">
        <v>69</v>
      </c>
      <c r="M34" s="27"/>
      <c r="O34" s="26" t="s">
        <v>25</v>
      </c>
      <c r="P34" s="27" t="s">
        <v>68</v>
      </c>
      <c r="Q34" s="27"/>
      <c r="S34" s="26" t="s">
        <v>25</v>
      </c>
      <c r="T34" s="27" t="s">
        <v>71</v>
      </c>
      <c r="U34" s="27"/>
    </row>
    <row r="35" spans="1:21" x14ac:dyDescent="0.25">
      <c r="A35" s="26" t="s">
        <v>25</v>
      </c>
      <c r="B35" s="27" t="s">
        <v>334</v>
      </c>
      <c r="C35" s="27"/>
      <c r="D35" s="28"/>
      <c r="E35" s="29"/>
      <c r="G35" t="s">
        <v>26</v>
      </c>
      <c r="H35" t="s">
        <v>67</v>
      </c>
      <c r="K35" t="s">
        <v>26</v>
      </c>
      <c r="L35" t="s">
        <v>66</v>
      </c>
      <c r="O35" t="s">
        <v>26</v>
      </c>
      <c r="P35" t="s">
        <v>65</v>
      </c>
      <c r="S35" t="s">
        <v>26</v>
      </c>
      <c r="T35" t="s">
        <v>755</v>
      </c>
    </row>
    <row r="36" spans="1:21" x14ac:dyDescent="0.25">
      <c r="A36" t="s">
        <v>26</v>
      </c>
      <c r="B36" t="s">
        <v>335</v>
      </c>
      <c r="D36" s="8"/>
      <c r="E36" s="9"/>
    </row>
    <row r="38" spans="1:21" x14ac:dyDescent="0.25">
      <c r="A38" s="10" t="s">
        <v>2</v>
      </c>
      <c r="B38" s="11" t="s">
        <v>37</v>
      </c>
      <c r="D38" s="8"/>
      <c r="E38" s="9"/>
      <c r="G38" s="10" t="s">
        <v>2</v>
      </c>
      <c r="H38" s="11" t="s">
        <v>37</v>
      </c>
      <c r="K38" s="10" t="s">
        <v>2</v>
      </c>
      <c r="L38" s="11" t="s">
        <v>37</v>
      </c>
      <c r="O38" s="10" t="s">
        <v>2</v>
      </c>
      <c r="P38" s="11" t="s">
        <v>37</v>
      </c>
      <c r="S38" s="10" t="s">
        <v>2</v>
      </c>
      <c r="T38" s="11" t="s">
        <v>37</v>
      </c>
    </row>
    <row r="39" spans="1:21" x14ac:dyDescent="0.25">
      <c r="A39" s="10" t="s">
        <v>3</v>
      </c>
      <c r="B39" s="11" t="s">
        <v>35</v>
      </c>
      <c r="D39" s="8"/>
      <c r="E39" s="9"/>
      <c r="G39" s="10" t="s">
        <v>3</v>
      </c>
      <c r="H39" s="11" t="s">
        <v>36</v>
      </c>
      <c r="K39" s="10" t="s">
        <v>3</v>
      </c>
      <c r="L39" s="11" t="s">
        <v>36</v>
      </c>
      <c r="O39" s="10" t="s">
        <v>3</v>
      </c>
      <c r="P39" s="11" t="s">
        <v>35</v>
      </c>
      <c r="S39" s="10" t="s">
        <v>3</v>
      </c>
      <c r="T39" s="11" t="s">
        <v>35</v>
      </c>
    </row>
    <row r="40" spans="1:21" x14ac:dyDescent="0.25">
      <c r="A40" s="12" t="s">
        <v>4</v>
      </c>
      <c r="B40" s="12"/>
      <c r="D40" s="8"/>
      <c r="E40" s="9"/>
      <c r="G40" s="13" t="s">
        <v>4</v>
      </c>
      <c r="H40" s="13"/>
      <c r="K40" s="13" t="s">
        <v>4</v>
      </c>
      <c r="L40" s="13"/>
      <c r="O40" s="13" t="s">
        <v>4</v>
      </c>
      <c r="P40" s="13"/>
      <c r="S40" s="13" t="s">
        <v>4</v>
      </c>
      <c r="T40" s="13"/>
    </row>
    <row r="41" spans="1:21" x14ac:dyDescent="0.25">
      <c r="A41" s="12" t="s">
        <v>5</v>
      </c>
      <c r="B41" s="14">
        <v>843.2</v>
      </c>
      <c r="D41" s="8"/>
      <c r="E41" s="9"/>
      <c r="G41" s="13" t="s">
        <v>6</v>
      </c>
      <c r="H41" s="15">
        <v>28</v>
      </c>
      <c r="K41" s="13" t="s">
        <v>6</v>
      </c>
      <c r="L41" s="15">
        <v>32</v>
      </c>
      <c r="O41" s="13" t="s">
        <v>6</v>
      </c>
      <c r="P41" s="15">
        <v>36</v>
      </c>
      <c r="S41" s="13" t="s">
        <v>6</v>
      </c>
      <c r="T41" s="15">
        <v>40</v>
      </c>
    </row>
    <row r="42" spans="1:21" x14ac:dyDescent="0.25">
      <c r="A42" s="12" t="s">
        <v>7</v>
      </c>
      <c r="B42" s="16">
        <v>8.5999999999999993E-2</v>
      </c>
      <c r="D42" s="8"/>
      <c r="E42" s="9"/>
      <c r="G42" s="13" t="s">
        <v>8</v>
      </c>
      <c r="H42" s="15">
        <v>0.26</v>
      </c>
      <c r="K42" s="13" t="s">
        <v>8</v>
      </c>
      <c r="L42" s="15">
        <v>0.28999999999999998</v>
      </c>
      <c r="O42" s="13" t="s">
        <v>8</v>
      </c>
      <c r="P42" s="15">
        <v>0.31</v>
      </c>
      <c r="S42" s="13" t="s">
        <v>8</v>
      </c>
      <c r="T42" s="15">
        <v>0.33</v>
      </c>
    </row>
    <row r="43" spans="1:21" x14ac:dyDescent="0.25">
      <c r="A43" s="12" t="s">
        <v>9</v>
      </c>
      <c r="B43" s="16">
        <v>167.1</v>
      </c>
      <c r="D43" s="8"/>
      <c r="E43" s="9"/>
      <c r="G43" s="13" t="s">
        <v>10</v>
      </c>
      <c r="H43" s="15">
        <v>16.809999999999999</v>
      </c>
      <c r="K43" s="13" t="s">
        <v>10</v>
      </c>
      <c r="L43" s="15">
        <v>15.45</v>
      </c>
      <c r="O43" s="13" t="s">
        <v>10</v>
      </c>
      <c r="P43" s="15">
        <v>16.29</v>
      </c>
      <c r="S43" s="13" t="s">
        <v>10</v>
      </c>
      <c r="T43" s="15">
        <v>15.31</v>
      </c>
    </row>
    <row r="44" spans="1:21" x14ac:dyDescent="0.25">
      <c r="A44" s="12" t="s">
        <v>11</v>
      </c>
      <c r="B44" s="16">
        <v>1.7</v>
      </c>
      <c r="D44" s="8"/>
      <c r="E44" s="9"/>
      <c r="G44" s="13" t="s">
        <v>12</v>
      </c>
      <c r="H44" s="15">
        <v>113</v>
      </c>
      <c r="K44" s="13" t="s">
        <v>12</v>
      </c>
      <c r="L44" s="15">
        <v>213</v>
      </c>
      <c r="O44" s="13" t="s">
        <v>12</v>
      </c>
      <c r="P44" s="15">
        <v>416</v>
      </c>
      <c r="S44" s="13" t="s">
        <v>12</v>
      </c>
      <c r="T44" s="15">
        <v>381</v>
      </c>
    </row>
    <row r="45" spans="1:21" x14ac:dyDescent="0.25">
      <c r="A45" s="12" t="s">
        <v>13</v>
      </c>
      <c r="B45" s="17">
        <v>6.9444444444444441E-3</v>
      </c>
      <c r="D45" s="8"/>
      <c r="E45" s="9"/>
      <c r="G45" s="13" t="s">
        <v>14</v>
      </c>
      <c r="H45" s="15">
        <v>860</v>
      </c>
      <c r="K45" s="13" t="s">
        <v>14</v>
      </c>
      <c r="L45" s="15">
        <v>905</v>
      </c>
      <c r="O45" s="13" t="s">
        <v>14</v>
      </c>
      <c r="P45" s="15">
        <v>973</v>
      </c>
      <c r="S45" s="13" t="s">
        <v>14</v>
      </c>
      <c r="T45" s="15">
        <v>1064</v>
      </c>
    </row>
    <row r="46" spans="1:21" x14ac:dyDescent="0.25">
      <c r="D46" s="8"/>
      <c r="E46" s="9"/>
    </row>
    <row r="47" spans="1:21" x14ac:dyDescent="0.25">
      <c r="D47" s="8"/>
      <c r="E47" s="9"/>
    </row>
    <row r="48" spans="1:21" x14ac:dyDescent="0.25">
      <c r="A48" s="18" t="s">
        <v>15</v>
      </c>
      <c r="B48" s="19" t="s">
        <v>16</v>
      </c>
      <c r="C48" s="19" t="s">
        <v>17</v>
      </c>
      <c r="D48" s="20" t="s">
        <v>18</v>
      </c>
      <c r="E48" s="19" t="s">
        <v>11</v>
      </c>
      <c r="G48" s="21" t="s">
        <v>15</v>
      </c>
      <c r="H48" s="21" t="s">
        <v>19</v>
      </c>
      <c r="I48" s="21" t="s">
        <v>20</v>
      </c>
      <c r="K48" s="21" t="s">
        <v>15</v>
      </c>
      <c r="L48" s="21" t="s">
        <v>19</v>
      </c>
      <c r="M48" s="21" t="s">
        <v>20</v>
      </c>
      <c r="O48" s="21" t="s">
        <v>15</v>
      </c>
      <c r="P48" s="21" t="s">
        <v>19</v>
      </c>
      <c r="Q48" s="21" t="s">
        <v>20</v>
      </c>
      <c r="S48" s="21" t="s">
        <v>15</v>
      </c>
      <c r="T48" s="21" t="s">
        <v>19</v>
      </c>
      <c r="U48" s="21" t="s">
        <v>20</v>
      </c>
    </row>
    <row r="49" spans="1:21" x14ac:dyDescent="0.25">
      <c r="A49" s="18">
        <v>1</v>
      </c>
      <c r="B49" s="22">
        <v>818.2</v>
      </c>
      <c r="C49" s="22">
        <v>314.89999999999998</v>
      </c>
      <c r="D49" s="23">
        <v>0.14799999999999999</v>
      </c>
      <c r="E49" s="22">
        <v>5.7</v>
      </c>
      <c r="G49" s="21">
        <v>1</v>
      </c>
      <c r="H49" s="24">
        <v>-12.62</v>
      </c>
      <c r="I49" s="24">
        <v>3.42</v>
      </c>
      <c r="K49" s="21">
        <v>1</v>
      </c>
      <c r="L49" s="24">
        <v>-12.18</v>
      </c>
      <c r="M49" s="24">
        <v>3.33</v>
      </c>
      <c r="O49" s="21">
        <v>1</v>
      </c>
      <c r="P49" s="24">
        <v>-9.57</v>
      </c>
      <c r="Q49" s="24">
        <v>2.9</v>
      </c>
      <c r="S49" s="21">
        <v>1</v>
      </c>
      <c r="T49" s="24">
        <v>-18.63</v>
      </c>
      <c r="U49" s="24">
        <v>2.95</v>
      </c>
    </row>
    <row r="50" spans="1:21" x14ac:dyDescent="0.25">
      <c r="A50" s="18">
        <v>2</v>
      </c>
      <c r="B50" s="22">
        <v>775.2</v>
      </c>
      <c r="C50" s="22">
        <v>304</v>
      </c>
      <c r="D50" s="23">
        <v>0.154</v>
      </c>
      <c r="E50" s="22">
        <v>3.2</v>
      </c>
      <c r="G50" s="21">
        <v>2</v>
      </c>
      <c r="H50" s="24">
        <v>-14.6</v>
      </c>
      <c r="I50" s="24">
        <v>3.68</v>
      </c>
      <c r="K50" s="21">
        <v>2</v>
      </c>
      <c r="L50" s="24">
        <v>-15.13</v>
      </c>
      <c r="M50" s="24">
        <v>3.34</v>
      </c>
      <c r="O50" s="21">
        <v>2</v>
      </c>
      <c r="P50" s="24">
        <v>-15.95</v>
      </c>
      <c r="Q50" s="24">
        <v>3.15</v>
      </c>
      <c r="S50" s="21">
        <v>2</v>
      </c>
      <c r="T50" s="24">
        <v>-17.32</v>
      </c>
      <c r="U50" s="24">
        <v>2.82</v>
      </c>
    </row>
    <row r="51" spans="1:21" x14ac:dyDescent="0.25">
      <c r="A51" s="18">
        <v>3</v>
      </c>
      <c r="B51" s="22">
        <v>790.3</v>
      </c>
      <c r="C51" s="22">
        <v>55.9</v>
      </c>
      <c r="D51" s="23">
        <v>5.0000000000000001E-3</v>
      </c>
      <c r="E51" s="22">
        <v>0</v>
      </c>
      <c r="G51" s="21">
        <v>3</v>
      </c>
      <c r="H51" s="24">
        <v>-11.67</v>
      </c>
      <c r="I51" s="24">
        <v>4.32</v>
      </c>
      <c r="K51" s="21">
        <v>3</v>
      </c>
      <c r="L51" s="24">
        <v>-13.26</v>
      </c>
      <c r="M51" s="24">
        <v>3.84</v>
      </c>
      <c r="O51" s="21">
        <v>3</v>
      </c>
      <c r="P51" s="24">
        <v>-15.12</v>
      </c>
      <c r="Q51" s="24">
        <v>2.74</v>
      </c>
      <c r="S51" s="21">
        <v>3</v>
      </c>
      <c r="T51" s="24">
        <v>-16.600000000000001</v>
      </c>
      <c r="U51" s="24">
        <v>2.66</v>
      </c>
    </row>
    <row r="52" spans="1:21" x14ac:dyDescent="0.25">
      <c r="A52" s="18">
        <v>4</v>
      </c>
      <c r="B52" s="22">
        <v>767.9</v>
      </c>
      <c r="C52" s="22">
        <v>80.2</v>
      </c>
      <c r="D52" s="23">
        <v>1.0999999999999999E-2</v>
      </c>
      <c r="E52" s="22">
        <v>0</v>
      </c>
      <c r="G52" s="21">
        <v>4</v>
      </c>
      <c r="H52" s="24">
        <v>-13.66</v>
      </c>
      <c r="I52" s="24">
        <v>3.96</v>
      </c>
      <c r="K52" s="21">
        <v>4</v>
      </c>
      <c r="L52" s="24">
        <v>-17.03</v>
      </c>
      <c r="M52" s="24">
        <v>3.57</v>
      </c>
      <c r="O52" s="21">
        <v>4</v>
      </c>
      <c r="P52" s="24">
        <v>-14.36</v>
      </c>
      <c r="Q52" s="24">
        <v>3.38</v>
      </c>
      <c r="S52" s="21">
        <v>4</v>
      </c>
      <c r="T52" s="24">
        <v>-15.83</v>
      </c>
      <c r="U52" s="24">
        <v>3.37</v>
      </c>
    </row>
    <row r="53" spans="1:21" x14ac:dyDescent="0.25">
      <c r="A53" s="18">
        <v>5</v>
      </c>
      <c r="B53" s="22">
        <v>798.6</v>
      </c>
      <c r="C53" s="22">
        <v>391.5</v>
      </c>
      <c r="D53" s="23">
        <v>0.24</v>
      </c>
      <c r="E53" s="22">
        <v>0</v>
      </c>
      <c r="G53" s="21">
        <v>5</v>
      </c>
      <c r="H53" s="24">
        <v>-15.62</v>
      </c>
      <c r="I53" s="24">
        <v>4.33</v>
      </c>
      <c r="K53" s="21">
        <v>5</v>
      </c>
      <c r="L53" s="24">
        <v>-13.25</v>
      </c>
      <c r="M53" s="24">
        <v>4.58</v>
      </c>
      <c r="O53" s="21">
        <v>5</v>
      </c>
      <c r="P53" s="24">
        <v>-15.99</v>
      </c>
      <c r="Q53" s="24">
        <v>2.78</v>
      </c>
      <c r="S53" s="21">
        <v>5</v>
      </c>
      <c r="T53" s="24">
        <v>-13.6</v>
      </c>
      <c r="U53" s="24">
        <v>2.79</v>
      </c>
    </row>
    <row r="54" spans="1:21" x14ac:dyDescent="0.25">
      <c r="A54" s="18">
        <v>6</v>
      </c>
      <c r="B54" s="22">
        <v>785</v>
      </c>
      <c r="C54" s="22">
        <v>381.1</v>
      </c>
      <c r="D54" s="23">
        <v>0.23599999999999999</v>
      </c>
      <c r="E54" s="22">
        <v>5.7</v>
      </c>
      <c r="G54" s="21">
        <v>6</v>
      </c>
      <c r="H54" s="24">
        <v>-13.67</v>
      </c>
      <c r="I54" s="24">
        <v>3.45</v>
      </c>
      <c r="K54" s="21">
        <v>6</v>
      </c>
      <c r="L54" s="24">
        <v>-16.059999999999999</v>
      </c>
      <c r="M54" s="24">
        <v>4.1900000000000004</v>
      </c>
      <c r="O54" s="21">
        <v>6</v>
      </c>
      <c r="P54" s="24">
        <v>-15.17</v>
      </c>
      <c r="Q54" s="24">
        <v>3.29</v>
      </c>
      <c r="S54" s="21">
        <v>6</v>
      </c>
      <c r="T54" s="24">
        <v>-15.13</v>
      </c>
      <c r="U54" s="24">
        <v>2.96</v>
      </c>
    </row>
    <row r="55" spans="1:21" x14ac:dyDescent="0.25">
      <c r="A55" s="18">
        <v>7</v>
      </c>
      <c r="B55" s="22">
        <v>813.7</v>
      </c>
      <c r="C55" s="22">
        <v>325.10000000000002</v>
      </c>
      <c r="D55" s="23">
        <v>0.16</v>
      </c>
      <c r="E55" s="22">
        <v>6.2</v>
      </c>
      <c r="G55" s="21">
        <v>7</v>
      </c>
      <c r="H55" s="24">
        <v>-14.67</v>
      </c>
      <c r="I55" s="24">
        <v>3.68</v>
      </c>
      <c r="K55" s="21">
        <v>7</v>
      </c>
      <c r="L55" s="24">
        <v>-15.11</v>
      </c>
      <c r="M55" s="24">
        <v>3.54</v>
      </c>
      <c r="O55" s="21">
        <v>7</v>
      </c>
      <c r="P55" s="24">
        <v>-12.75</v>
      </c>
      <c r="Q55" s="24">
        <v>4.0199999999999996</v>
      </c>
      <c r="S55" s="21">
        <v>7</v>
      </c>
      <c r="T55" s="24">
        <v>-16.670000000000002</v>
      </c>
      <c r="U55" s="24">
        <v>2.5099999999999998</v>
      </c>
    </row>
    <row r="56" spans="1:21" x14ac:dyDescent="0.25">
      <c r="A56" s="18">
        <v>8</v>
      </c>
      <c r="B56" s="22">
        <v>804.9</v>
      </c>
      <c r="C56" s="22">
        <v>368.2</v>
      </c>
      <c r="D56" s="23">
        <v>0.20899999999999999</v>
      </c>
      <c r="E56" s="22">
        <v>3.5</v>
      </c>
      <c r="G56" s="21">
        <v>8</v>
      </c>
      <c r="H56" s="24">
        <v>-12.69</v>
      </c>
      <c r="I56" s="24">
        <v>4.91</v>
      </c>
      <c r="K56" s="21">
        <v>8</v>
      </c>
      <c r="L56" s="24">
        <v>-18.940000000000001</v>
      </c>
      <c r="M56" s="24">
        <v>4.22</v>
      </c>
      <c r="O56" s="21">
        <v>8</v>
      </c>
      <c r="P56" s="24">
        <v>-14.39</v>
      </c>
      <c r="Q56" s="24">
        <v>2.72</v>
      </c>
      <c r="S56" s="21">
        <v>8</v>
      </c>
      <c r="T56" s="24">
        <v>-15.2</v>
      </c>
      <c r="U56" s="24">
        <v>2.76</v>
      </c>
    </row>
    <row r="57" spans="1:21" x14ac:dyDescent="0.25">
      <c r="A57" s="18">
        <v>9</v>
      </c>
      <c r="B57" s="22">
        <v>965.1</v>
      </c>
      <c r="C57" s="22">
        <v>370.3</v>
      </c>
      <c r="D57" s="23">
        <v>0.14699999999999999</v>
      </c>
      <c r="E57" s="22">
        <v>4.5999999999999996</v>
      </c>
      <c r="G57" s="21">
        <v>9</v>
      </c>
      <c r="H57" s="24">
        <v>-11.74</v>
      </c>
      <c r="I57" s="24">
        <v>3.28</v>
      </c>
      <c r="K57" s="21">
        <v>9</v>
      </c>
      <c r="L57" s="24">
        <v>-18.87</v>
      </c>
      <c r="M57" s="24">
        <v>5.42</v>
      </c>
      <c r="O57" s="21">
        <v>9</v>
      </c>
      <c r="P57" s="24">
        <v>-14.4</v>
      </c>
      <c r="Q57" s="24">
        <v>3.21</v>
      </c>
      <c r="S57" s="21">
        <v>9</v>
      </c>
      <c r="T57" s="24">
        <v>-15.18</v>
      </c>
      <c r="U57" s="24">
        <v>3.51</v>
      </c>
    </row>
    <row r="58" spans="1:21" x14ac:dyDescent="0.25">
      <c r="A58" s="18">
        <v>10</v>
      </c>
      <c r="B58" s="22">
        <v>850.4</v>
      </c>
      <c r="C58" s="22">
        <v>348.3</v>
      </c>
      <c r="D58" s="23">
        <v>0.16800000000000001</v>
      </c>
      <c r="E58" s="22">
        <v>3.1</v>
      </c>
      <c r="G58" s="21">
        <v>10</v>
      </c>
      <c r="H58" s="24">
        <v>-12.72</v>
      </c>
      <c r="I58" s="24">
        <v>4.6100000000000003</v>
      </c>
      <c r="K58" s="21">
        <v>10</v>
      </c>
      <c r="L58" s="24">
        <v>-17.96</v>
      </c>
      <c r="M58" s="24">
        <v>3.9</v>
      </c>
      <c r="O58" s="21">
        <v>10</v>
      </c>
      <c r="P58" s="24">
        <v>-14.38</v>
      </c>
      <c r="Q58" s="24">
        <v>3.05</v>
      </c>
      <c r="S58" s="21">
        <v>10</v>
      </c>
      <c r="T58" s="24">
        <v>-16.670000000000002</v>
      </c>
      <c r="U58" s="24">
        <v>2.87</v>
      </c>
    </row>
    <row r="59" spans="1:21" x14ac:dyDescent="0.25">
      <c r="A59" s="18"/>
      <c r="B59" s="19"/>
      <c r="C59" s="19"/>
      <c r="D59" s="20"/>
      <c r="E59" s="19"/>
      <c r="G59" s="21"/>
      <c r="H59" s="25"/>
      <c r="I59" s="25"/>
      <c r="K59" s="21"/>
      <c r="L59" s="25"/>
      <c r="M59" s="25"/>
      <c r="O59" s="21"/>
      <c r="P59" s="25"/>
      <c r="Q59" s="25"/>
      <c r="S59" s="21"/>
      <c r="T59" s="25"/>
      <c r="U59" s="25"/>
    </row>
    <row r="60" spans="1:21" x14ac:dyDescent="0.25">
      <c r="A60" s="18" t="s">
        <v>21</v>
      </c>
      <c r="B60" s="22">
        <f>AVERAGE(B49:B58)</f>
        <v>816.93</v>
      </c>
      <c r="C60" s="22">
        <f>AVERAGE(C49:C58)</f>
        <v>293.95</v>
      </c>
      <c r="D60" s="23">
        <f>AVERAGE(D49:D58)</f>
        <v>0.14779999999999999</v>
      </c>
      <c r="E60" s="22">
        <f>AVERAGE(E49:E58)</f>
        <v>3.2</v>
      </c>
      <c r="G60" s="21" t="s">
        <v>21</v>
      </c>
      <c r="H60" s="24">
        <f>AVERAGE(H49:H58)</f>
        <v>-13.366</v>
      </c>
      <c r="I60" s="24">
        <f>AVERAGE(I49:I58)</f>
        <v>3.964</v>
      </c>
      <c r="K60" s="21" t="s">
        <v>21</v>
      </c>
      <c r="L60" s="24">
        <f>AVERAGE(L49:L58)</f>
        <v>-15.779</v>
      </c>
      <c r="M60" s="24">
        <f>AVERAGE(M49:M58)</f>
        <v>3.9929999999999999</v>
      </c>
      <c r="O60" s="21" t="s">
        <v>21</v>
      </c>
      <c r="P60" s="24">
        <f>AVERAGE(P49:P58)</f>
        <v>-14.208000000000002</v>
      </c>
      <c r="Q60" s="24">
        <f>AVERAGE(Q49:Q58)</f>
        <v>3.1239999999999997</v>
      </c>
      <c r="S60" s="21" t="s">
        <v>21</v>
      </c>
      <c r="T60" s="24">
        <f>AVERAGE(T49:T58)</f>
        <v>-16.082999999999998</v>
      </c>
      <c r="U60" s="24">
        <f>AVERAGE(U49:U58)</f>
        <v>2.92</v>
      </c>
    </row>
    <row r="61" spans="1:21" x14ac:dyDescent="0.25">
      <c r="A61" s="18" t="s">
        <v>22</v>
      </c>
      <c r="B61" s="22">
        <v>18.100000000000001</v>
      </c>
      <c r="C61" s="22">
        <v>38.799999999999997</v>
      </c>
      <c r="D61" s="23">
        <v>2.5999999999999999E-2</v>
      </c>
      <c r="E61" s="22">
        <v>0.8</v>
      </c>
      <c r="G61" s="21" t="s">
        <v>22</v>
      </c>
      <c r="H61" s="24">
        <v>0.41</v>
      </c>
      <c r="I61" s="24">
        <v>0.18</v>
      </c>
      <c r="K61" s="21" t="s">
        <v>22</v>
      </c>
      <c r="L61" s="24">
        <v>0.76</v>
      </c>
      <c r="M61" s="24">
        <v>0.2</v>
      </c>
      <c r="O61" s="21" t="s">
        <v>22</v>
      </c>
      <c r="P61" s="24">
        <v>0.59</v>
      </c>
      <c r="Q61" s="24">
        <v>0.12</v>
      </c>
      <c r="S61" s="21" t="s">
        <v>22</v>
      </c>
      <c r="T61" s="24">
        <v>0.44</v>
      </c>
      <c r="U61" s="24">
        <v>0.1</v>
      </c>
    </row>
    <row r="62" spans="1:21" x14ac:dyDescent="0.25">
      <c r="A62" s="18" t="s">
        <v>23</v>
      </c>
      <c r="B62" s="22">
        <v>843.2</v>
      </c>
      <c r="C62" s="22">
        <v>247.2</v>
      </c>
      <c r="D62" s="23">
        <v>8.5999999999999993E-2</v>
      </c>
      <c r="E62" s="22">
        <v>1.7</v>
      </c>
    </row>
    <row r="63" spans="1:21" x14ac:dyDescent="0.25">
      <c r="D63" s="8"/>
      <c r="E63" s="9"/>
      <c r="G63" s="26" t="s">
        <v>24</v>
      </c>
      <c r="H63" s="27"/>
      <c r="I63" s="27"/>
      <c r="K63" s="26" t="s">
        <v>24</v>
      </c>
      <c r="L63" s="27"/>
      <c r="M63" s="27"/>
      <c r="O63" s="26" t="s">
        <v>24</v>
      </c>
      <c r="P63" s="27"/>
      <c r="Q63" s="27"/>
      <c r="S63" s="26" t="s">
        <v>24</v>
      </c>
      <c r="T63" s="27"/>
      <c r="U63" s="27"/>
    </row>
    <row r="64" spans="1:21" x14ac:dyDescent="0.25">
      <c r="A64" s="26" t="s">
        <v>24</v>
      </c>
      <c r="B64" s="27"/>
      <c r="C64" s="27"/>
      <c r="D64" s="28"/>
      <c r="E64" s="29"/>
      <c r="G64" s="26" t="s">
        <v>25</v>
      </c>
      <c r="H64" s="27" t="s">
        <v>63</v>
      </c>
      <c r="I64" s="27"/>
      <c r="K64" s="26" t="s">
        <v>25</v>
      </c>
      <c r="L64" s="27" t="s">
        <v>62</v>
      </c>
      <c r="M64" s="27"/>
      <c r="O64" s="26" t="s">
        <v>25</v>
      </c>
      <c r="P64" s="27" t="s">
        <v>61</v>
      </c>
      <c r="Q64" s="27"/>
      <c r="S64" s="26" t="s">
        <v>25</v>
      </c>
      <c r="T64" s="27" t="s">
        <v>64</v>
      </c>
      <c r="U64" s="27"/>
    </row>
    <row r="65" spans="1:21" x14ac:dyDescent="0.25">
      <c r="A65" s="26" t="s">
        <v>25</v>
      </c>
      <c r="B65" s="27" t="s">
        <v>336</v>
      </c>
      <c r="C65" s="27"/>
      <c r="D65" s="28"/>
      <c r="E65" s="29"/>
      <c r="G65" t="s">
        <v>26</v>
      </c>
      <c r="H65" t="s">
        <v>59</v>
      </c>
      <c r="K65" t="s">
        <v>26</v>
      </c>
      <c r="L65" t="s">
        <v>58</v>
      </c>
      <c r="O65" t="s">
        <v>26</v>
      </c>
      <c r="P65" t="s">
        <v>57</v>
      </c>
      <c r="S65" t="s">
        <v>26</v>
      </c>
      <c r="T65" t="s">
        <v>60</v>
      </c>
    </row>
    <row r="66" spans="1:21" x14ac:dyDescent="0.25">
      <c r="A66" t="s">
        <v>26</v>
      </c>
      <c r="B66" t="s">
        <v>337</v>
      </c>
      <c r="D66" s="8"/>
      <c r="E66" s="9"/>
    </row>
    <row r="68" spans="1:21" x14ac:dyDescent="0.25">
      <c r="G68" s="10" t="s">
        <v>2</v>
      </c>
      <c r="H68" s="11" t="s">
        <v>37</v>
      </c>
      <c r="K68" s="10" t="s">
        <v>2</v>
      </c>
      <c r="L68" s="11" t="s">
        <v>37</v>
      </c>
      <c r="O68" s="10" t="s">
        <v>2</v>
      </c>
      <c r="P68" s="11" t="s">
        <v>37</v>
      </c>
      <c r="S68" s="10" t="s">
        <v>2</v>
      </c>
      <c r="T68" s="11" t="s">
        <v>37</v>
      </c>
    </row>
    <row r="69" spans="1:21" x14ac:dyDescent="0.25">
      <c r="A69" s="51"/>
      <c r="B69" s="51"/>
      <c r="C69" s="51"/>
      <c r="D69" s="53"/>
      <c r="E69" s="54"/>
      <c r="G69" s="10" t="s">
        <v>3</v>
      </c>
      <c r="H69" s="11" t="s">
        <v>36</v>
      </c>
      <c r="K69" s="10" t="s">
        <v>3</v>
      </c>
      <c r="L69" s="11" t="s">
        <v>36</v>
      </c>
      <c r="O69" s="10" t="s">
        <v>3</v>
      </c>
      <c r="P69" s="11" t="s">
        <v>35</v>
      </c>
      <c r="S69" s="10" t="s">
        <v>3</v>
      </c>
      <c r="T69" s="11" t="s">
        <v>35</v>
      </c>
    </row>
    <row r="70" spans="1:21" x14ac:dyDescent="0.25">
      <c r="A70" s="51"/>
      <c r="B70" s="51"/>
      <c r="C70" s="51"/>
      <c r="D70" s="53"/>
      <c r="E70" s="54"/>
      <c r="G70" s="13" t="s">
        <v>4</v>
      </c>
      <c r="H70" s="13"/>
      <c r="K70" s="13" t="s">
        <v>4</v>
      </c>
      <c r="L70" s="13"/>
      <c r="O70" s="13" t="s">
        <v>4</v>
      </c>
      <c r="P70" s="13"/>
      <c r="S70" s="13" t="s">
        <v>4</v>
      </c>
      <c r="T70" s="13"/>
    </row>
    <row r="71" spans="1:21" x14ac:dyDescent="0.25">
      <c r="A71" s="51"/>
      <c r="B71" s="51"/>
      <c r="C71" s="51"/>
      <c r="D71" s="53"/>
      <c r="E71" s="54"/>
      <c r="G71" s="13" t="s">
        <v>6</v>
      </c>
      <c r="H71" s="15">
        <v>34</v>
      </c>
      <c r="K71" s="13" t="s">
        <v>6</v>
      </c>
      <c r="L71" s="15">
        <v>38</v>
      </c>
      <c r="O71" s="13" t="s">
        <v>6</v>
      </c>
      <c r="P71" s="15">
        <v>36</v>
      </c>
      <c r="S71" s="13" t="s">
        <v>6</v>
      </c>
      <c r="T71" s="15">
        <v>39</v>
      </c>
    </row>
    <row r="72" spans="1:21" x14ac:dyDescent="0.25">
      <c r="A72" s="51"/>
      <c r="B72" s="54"/>
      <c r="C72" s="51"/>
      <c r="D72" s="53"/>
      <c r="E72" s="54"/>
      <c r="G72" s="13" t="s">
        <v>8</v>
      </c>
      <c r="H72" s="15">
        <v>0.3</v>
      </c>
      <c r="K72" s="13" t="s">
        <v>8</v>
      </c>
      <c r="L72" s="15">
        <v>0.33</v>
      </c>
      <c r="O72" s="13" t="s">
        <v>8</v>
      </c>
      <c r="P72" s="15">
        <v>0.31</v>
      </c>
      <c r="S72" s="13" t="s">
        <v>8</v>
      </c>
      <c r="T72" s="15">
        <v>0.32</v>
      </c>
    </row>
    <row r="73" spans="1:21" x14ac:dyDescent="0.25">
      <c r="A73" s="51"/>
      <c r="B73" s="51"/>
      <c r="C73" s="51"/>
      <c r="D73" s="53"/>
      <c r="E73" s="54"/>
      <c r="G73" s="13" t="s">
        <v>10</v>
      </c>
      <c r="H73" s="15">
        <v>16.89</v>
      </c>
      <c r="K73" s="13" t="s">
        <v>10</v>
      </c>
      <c r="L73" s="15">
        <v>17.420000000000002</v>
      </c>
      <c r="O73" s="13" t="s">
        <v>10</v>
      </c>
      <c r="P73" s="15">
        <v>16.41</v>
      </c>
      <c r="S73" s="13" t="s">
        <v>10</v>
      </c>
      <c r="T73" s="15">
        <v>15.34</v>
      </c>
    </row>
    <row r="74" spans="1:21" x14ac:dyDescent="0.25">
      <c r="A74" s="51"/>
      <c r="B74" s="51"/>
      <c r="C74" s="51"/>
      <c r="D74" s="53"/>
      <c r="E74" s="54"/>
      <c r="G74" s="13" t="s">
        <v>12</v>
      </c>
      <c r="H74" s="15">
        <v>389</v>
      </c>
      <c r="K74" s="13" t="s">
        <v>12</v>
      </c>
      <c r="L74" s="15">
        <v>269</v>
      </c>
      <c r="O74" s="13" t="s">
        <v>12</v>
      </c>
      <c r="P74" s="15">
        <v>353</v>
      </c>
      <c r="S74" s="13" t="s">
        <v>12</v>
      </c>
      <c r="T74" s="15">
        <v>367</v>
      </c>
    </row>
    <row r="75" spans="1:21" x14ac:dyDescent="0.25">
      <c r="A75" s="51"/>
      <c r="B75" s="51"/>
      <c r="C75" s="51"/>
      <c r="D75" s="53"/>
      <c r="E75" s="54"/>
      <c r="G75" s="13" t="s">
        <v>14</v>
      </c>
      <c r="H75" s="15">
        <v>868</v>
      </c>
      <c r="K75" s="13" t="s">
        <v>14</v>
      </c>
      <c r="L75" s="15">
        <v>944</v>
      </c>
      <c r="O75" s="13" t="s">
        <v>14</v>
      </c>
      <c r="P75" s="15">
        <v>1004</v>
      </c>
      <c r="S75" s="13" t="s">
        <v>14</v>
      </c>
      <c r="T75" s="15">
        <v>952</v>
      </c>
    </row>
    <row r="76" spans="1:21" x14ac:dyDescent="0.25">
      <c r="A76" s="51"/>
      <c r="B76" s="55"/>
      <c r="C76" s="51"/>
      <c r="D76" s="53"/>
      <c r="E76" s="54"/>
    </row>
    <row r="77" spans="1:21" x14ac:dyDescent="0.25">
      <c r="A77" s="51"/>
      <c r="B77" s="51"/>
      <c r="C77" s="51"/>
      <c r="D77" s="53"/>
      <c r="E77" s="54"/>
    </row>
    <row r="78" spans="1:21" x14ac:dyDescent="0.25">
      <c r="A78" s="51"/>
      <c r="B78" s="51"/>
      <c r="C78" s="51"/>
      <c r="D78" s="53"/>
      <c r="E78" s="54"/>
      <c r="G78" s="21" t="s">
        <v>15</v>
      </c>
      <c r="H78" s="21" t="s">
        <v>19</v>
      </c>
      <c r="I78" s="21" t="s">
        <v>20</v>
      </c>
      <c r="K78" s="21" t="s">
        <v>15</v>
      </c>
      <c r="L78" s="21" t="s">
        <v>19</v>
      </c>
      <c r="M78" s="21" t="s">
        <v>20</v>
      </c>
      <c r="O78" s="21" t="s">
        <v>15</v>
      </c>
      <c r="P78" s="21" t="s">
        <v>19</v>
      </c>
      <c r="Q78" s="21" t="s">
        <v>20</v>
      </c>
      <c r="S78" s="21" t="s">
        <v>15</v>
      </c>
      <c r="T78" s="21" t="s">
        <v>19</v>
      </c>
      <c r="U78" s="21" t="s">
        <v>20</v>
      </c>
    </row>
    <row r="79" spans="1:21" x14ac:dyDescent="0.25">
      <c r="A79" s="51"/>
      <c r="B79" s="54"/>
      <c r="C79" s="54"/>
      <c r="D79" s="53"/>
      <c r="E79" s="54"/>
      <c r="G79" s="21">
        <v>1</v>
      </c>
      <c r="H79" s="24">
        <v>-16.02</v>
      </c>
      <c r="I79" s="24">
        <v>3.21</v>
      </c>
      <c r="K79" s="21">
        <v>1</v>
      </c>
      <c r="L79" s="24">
        <v>-11.82</v>
      </c>
      <c r="M79" s="24">
        <v>3.4</v>
      </c>
      <c r="O79" s="21">
        <v>1</v>
      </c>
      <c r="P79" s="24">
        <v>-12.67</v>
      </c>
      <c r="Q79" s="24">
        <v>2.63</v>
      </c>
      <c r="S79" s="21">
        <v>1</v>
      </c>
      <c r="T79" s="24">
        <v>-21.1</v>
      </c>
      <c r="U79" s="24">
        <v>5.44</v>
      </c>
    </row>
    <row r="80" spans="1:21" x14ac:dyDescent="0.25">
      <c r="A80" s="51"/>
      <c r="B80" s="54"/>
      <c r="C80" s="54"/>
      <c r="D80" s="53"/>
      <c r="E80" s="54"/>
      <c r="G80" s="21">
        <v>2</v>
      </c>
      <c r="H80" s="24">
        <v>-15.17</v>
      </c>
      <c r="I80" s="24">
        <v>3.35</v>
      </c>
      <c r="K80" s="21">
        <v>2</v>
      </c>
      <c r="L80" s="24">
        <v>-11.01</v>
      </c>
      <c r="M80" s="24">
        <v>4.37</v>
      </c>
      <c r="O80" s="21">
        <v>2</v>
      </c>
      <c r="P80" s="24">
        <v>-12.7</v>
      </c>
      <c r="Q80" s="24">
        <v>3.91</v>
      </c>
      <c r="S80" s="21">
        <v>2</v>
      </c>
      <c r="T80" s="24">
        <v>-15.91</v>
      </c>
      <c r="U80" s="24">
        <v>2.58</v>
      </c>
    </row>
    <row r="81" spans="1:21" x14ac:dyDescent="0.25">
      <c r="A81" s="51"/>
      <c r="B81" s="54"/>
      <c r="C81" s="54"/>
      <c r="D81" s="53"/>
      <c r="E81" s="54"/>
      <c r="G81" s="21">
        <v>3</v>
      </c>
      <c r="H81" s="24">
        <v>-17.98</v>
      </c>
      <c r="I81" s="24">
        <v>5.3</v>
      </c>
      <c r="K81" s="21">
        <v>3</v>
      </c>
      <c r="L81" s="24">
        <v>-14.41</v>
      </c>
      <c r="M81" s="24">
        <v>3.07</v>
      </c>
      <c r="O81" s="21">
        <v>3</v>
      </c>
      <c r="P81" s="24">
        <v>-13.53</v>
      </c>
      <c r="Q81" s="24">
        <v>2.88</v>
      </c>
      <c r="S81" s="21">
        <v>3</v>
      </c>
      <c r="T81" s="24">
        <v>-14.42</v>
      </c>
      <c r="U81" s="24">
        <v>3.24</v>
      </c>
    </row>
    <row r="82" spans="1:21" x14ac:dyDescent="0.25">
      <c r="A82" s="51"/>
      <c r="B82" s="54"/>
      <c r="C82" s="54"/>
      <c r="D82" s="53"/>
      <c r="E82" s="54"/>
      <c r="G82" s="21">
        <v>4</v>
      </c>
      <c r="H82" s="24">
        <v>-17.940000000000001</v>
      </c>
      <c r="I82" s="24">
        <v>4.0999999999999996</v>
      </c>
      <c r="K82" s="21">
        <v>4</v>
      </c>
      <c r="L82" s="24">
        <v>-12.72</v>
      </c>
      <c r="M82" s="24">
        <v>3.92</v>
      </c>
      <c r="O82" s="21">
        <v>4</v>
      </c>
      <c r="P82" s="24">
        <v>-13.52</v>
      </c>
      <c r="Q82" s="24">
        <v>3.07</v>
      </c>
      <c r="S82" s="21">
        <v>4</v>
      </c>
      <c r="T82" s="24">
        <v>-12.9</v>
      </c>
      <c r="U82" s="24">
        <v>2.71</v>
      </c>
    </row>
    <row r="83" spans="1:21" x14ac:dyDescent="0.25">
      <c r="A83" s="51"/>
      <c r="B83" s="54"/>
      <c r="C83" s="54"/>
      <c r="D83" s="53"/>
      <c r="E83" s="54"/>
      <c r="G83" s="21">
        <v>5</v>
      </c>
      <c r="H83" s="24">
        <v>-18.93</v>
      </c>
      <c r="I83" s="24">
        <v>4.09</v>
      </c>
      <c r="K83" s="21">
        <v>5</v>
      </c>
      <c r="L83" s="24">
        <v>-16.12</v>
      </c>
      <c r="M83" s="24">
        <v>3.29</v>
      </c>
      <c r="O83" s="21">
        <v>5</v>
      </c>
      <c r="P83" s="24">
        <v>-14.35</v>
      </c>
      <c r="Q83" s="24">
        <v>3.16</v>
      </c>
      <c r="S83" s="21">
        <v>5</v>
      </c>
      <c r="T83" s="24">
        <v>-12.87</v>
      </c>
      <c r="U83" s="24">
        <v>2.65</v>
      </c>
    </row>
    <row r="84" spans="1:21" x14ac:dyDescent="0.25">
      <c r="A84" s="51"/>
      <c r="B84" s="54"/>
      <c r="C84" s="54"/>
      <c r="D84" s="53"/>
      <c r="E84" s="54"/>
      <c r="G84" s="21">
        <v>6</v>
      </c>
      <c r="H84" s="24">
        <v>-17.96</v>
      </c>
      <c r="I84" s="24">
        <v>3.84</v>
      </c>
      <c r="K84" s="21">
        <v>6</v>
      </c>
      <c r="L84" s="24">
        <v>-14.43</v>
      </c>
      <c r="M84" s="24">
        <v>3.86</v>
      </c>
      <c r="O84" s="21">
        <v>6</v>
      </c>
      <c r="P84" s="24">
        <v>-14.36</v>
      </c>
      <c r="Q84" s="24">
        <v>2.76</v>
      </c>
      <c r="S84" s="21">
        <v>6</v>
      </c>
      <c r="T84" s="24">
        <v>-12.91</v>
      </c>
      <c r="U84" s="24">
        <v>2.76</v>
      </c>
    </row>
    <row r="85" spans="1:21" x14ac:dyDescent="0.25">
      <c r="A85" s="51"/>
      <c r="B85" s="54"/>
      <c r="C85" s="54"/>
      <c r="D85" s="53"/>
      <c r="E85" s="54"/>
      <c r="G85" s="21">
        <v>7</v>
      </c>
      <c r="H85" s="24">
        <v>-15.09</v>
      </c>
      <c r="I85" s="24">
        <v>3.06</v>
      </c>
      <c r="K85" s="21">
        <v>7</v>
      </c>
      <c r="L85" s="24">
        <v>-13.58</v>
      </c>
      <c r="M85" s="24">
        <v>3.41</v>
      </c>
      <c r="O85" s="21">
        <v>7</v>
      </c>
      <c r="P85" s="24">
        <v>-12.76</v>
      </c>
      <c r="Q85" s="24">
        <v>2.62</v>
      </c>
      <c r="S85" s="21">
        <v>7</v>
      </c>
      <c r="T85" s="24">
        <v>-11.38</v>
      </c>
      <c r="U85" s="24">
        <v>3.22</v>
      </c>
    </row>
    <row r="86" spans="1:21" x14ac:dyDescent="0.25">
      <c r="A86" s="51"/>
      <c r="B86" s="54"/>
      <c r="C86" s="54"/>
      <c r="D86" s="53"/>
      <c r="E86" s="54"/>
      <c r="G86" s="21">
        <v>8</v>
      </c>
      <c r="H86" s="24">
        <v>-14.17</v>
      </c>
      <c r="I86" s="24">
        <v>3.28</v>
      </c>
      <c r="K86" s="21">
        <v>8</v>
      </c>
      <c r="L86" s="24">
        <v>-16.13</v>
      </c>
      <c r="M86" s="24">
        <v>3.47</v>
      </c>
      <c r="O86" s="21">
        <v>8</v>
      </c>
      <c r="P86" s="24">
        <v>-12.82</v>
      </c>
      <c r="Q86" s="24">
        <v>4.34</v>
      </c>
      <c r="S86" s="21">
        <v>8</v>
      </c>
      <c r="T86" s="24">
        <v>-9.92</v>
      </c>
      <c r="U86" s="24">
        <v>2.91</v>
      </c>
    </row>
    <row r="87" spans="1:21" x14ac:dyDescent="0.25">
      <c r="A87" s="51"/>
      <c r="B87" s="54"/>
      <c r="C87" s="54"/>
      <c r="D87" s="53"/>
      <c r="E87" s="54"/>
      <c r="G87" s="21">
        <v>9</v>
      </c>
      <c r="H87" s="24">
        <v>-14.17</v>
      </c>
      <c r="I87" s="24">
        <v>3.53</v>
      </c>
      <c r="K87" s="21">
        <v>9</v>
      </c>
      <c r="L87" s="24">
        <v>-13.62</v>
      </c>
      <c r="M87" s="24">
        <v>3</v>
      </c>
      <c r="O87" s="21">
        <v>9</v>
      </c>
      <c r="P87" s="24">
        <v>-10.41</v>
      </c>
      <c r="Q87" s="24">
        <v>3.22</v>
      </c>
      <c r="S87" s="21">
        <v>9</v>
      </c>
      <c r="T87" s="24">
        <v>-11.43</v>
      </c>
      <c r="U87" s="24">
        <v>4.8</v>
      </c>
    </row>
    <row r="88" spans="1:21" x14ac:dyDescent="0.25">
      <c r="A88" s="51"/>
      <c r="B88" s="54"/>
      <c r="C88" s="54"/>
      <c r="D88" s="53"/>
      <c r="E88" s="54"/>
      <c r="G88" s="21">
        <v>10</v>
      </c>
      <c r="H88" s="24">
        <v>-16.059999999999999</v>
      </c>
      <c r="I88" s="24">
        <v>4.37</v>
      </c>
      <c r="K88" s="21">
        <v>10</v>
      </c>
      <c r="L88" s="24">
        <v>-11.06</v>
      </c>
      <c r="M88" s="24">
        <v>4.87</v>
      </c>
      <c r="O88" s="21">
        <v>10</v>
      </c>
      <c r="P88" s="24">
        <v>-12.01</v>
      </c>
      <c r="Q88" s="24">
        <v>3.69</v>
      </c>
      <c r="S88" s="21">
        <v>10</v>
      </c>
      <c r="T88" s="24">
        <v>-13.73</v>
      </c>
      <c r="U88" s="24">
        <v>2.6</v>
      </c>
    </row>
    <row r="89" spans="1:21" x14ac:dyDescent="0.25">
      <c r="A89" s="51"/>
      <c r="B89" s="54"/>
      <c r="C89" s="54"/>
      <c r="D89" s="53"/>
      <c r="E89" s="54"/>
      <c r="G89" s="21"/>
      <c r="H89" s="25"/>
      <c r="I89" s="25"/>
      <c r="K89" s="21"/>
      <c r="L89" s="25"/>
      <c r="M89" s="25"/>
      <c r="O89" s="21"/>
      <c r="P89" s="25"/>
      <c r="Q89" s="25"/>
      <c r="S89" s="21"/>
      <c r="T89" s="25"/>
      <c r="U89" s="25"/>
    </row>
    <row r="90" spans="1:21" x14ac:dyDescent="0.25">
      <c r="A90" s="51"/>
      <c r="B90" s="54"/>
      <c r="C90" s="54"/>
      <c r="D90" s="53"/>
      <c r="E90" s="54"/>
      <c r="G90" s="21" t="s">
        <v>21</v>
      </c>
      <c r="H90" s="24">
        <f>AVERAGE(H79:H88)</f>
        <v>-16.348999999999997</v>
      </c>
      <c r="I90" s="24">
        <f>AVERAGE(I79:I88)</f>
        <v>3.8129999999999997</v>
      </c>
      <c r="K90" s="21" t="s">
        <v>21</v>
      </c>
      <c r="L90" s="24">
        <f>AVERAGE(L79:L88)</f>
        <v>-13.489999999999998</v>
      </c>
      <c r="M90" s="24">
        <f>AVERAGE(M79:M88)</f>
        <v>3.6659999999999995</v>
      </c>
      <c r="O90" s="21" t="s">
        <v>21</v>
      </c>
      <c r="P90" s="24">
        <f>AVERAGE(P79:P88)</f>
        <v>-12.913</v>
      </c>
      <c r="Q90" s="24">
        <f>AVERAGE(Q79:Q88)</f>
        <v>3.2280000000000002</v>
      </c>
      <c r="S90" s="21" t="s">
        <v>21</v>
      </c>
      <c r="T90" s="24">
        <f>AVERAGE(T79:T88)</f>
        <v>-13.657</v>
      </c>
      <c r="U90" s="24">
        <f>AVERAGE(U79:U88)</f>
        <v>3.2909999999999995</v>
      </c>
    </row>
    <row r="91" spans="1:21" x14ac:dyDescent="0.25">
      <c r="A91" s="51"/>
      <c r="B91" s="54"/>
      <c r="C91" s="54"/>
      <c r="D91" s="53"/>
      <c r="E91" s="54"/>
      <c r="G91" s="21" t="s">
        <v>22</v>
      </c>
      <c r="H91" s="24">
        <v>0.55000000000000004</v>
      </c>
      <c r="I91" s="24">
        <v>0.22</v>
      </c>
      <c r="K91" s="21" t="s">
        <v>22</v>
      </c>
      <c r="L91" s="24">
        <v>0.59</v>
      </c>
      <c r="M91" s="24">
        <v>0.19</v>
      </c>
      <c r="O91" s="21" t="s">
        <v>22</v>
      </c>
      <c r="P91" s="24">
        <v>0.37</v>
      </c>
      <c r="Q91" s="24">
        <v>0.18</v>
      </c>
      <c r="S91" s="21" t="s">
        <v>22</v>
      </c>
      <c r="T91" s="24">
        <v>0.98</v>
      </c>
      <c r="U91" s="24">
        <v>0.32</v>
      </c>
    </row>
    <row r="92" spans="1:21" x14ac:dyDescent="0.25">
      <c r="A92" s="51"/>
      <c r="B92" s="54"/>
      <c r="C92" s="54"/>
      <c r="D92" s="53"/>
      <c r="E92" s="54"/>
    </row>
    <row r="93" spans="1:21" x14ac:dyDescent="0.25">
      <c r="A93" s="51"/>
      <c r="B93" s="54"/>
      <c r="C93" s="54"/>
      <c r="D93" s="53"/>
      <c r="E93" s="54"/>
      <c r="G93" s="26" t="s">
        <v>24</v>
      </c>
      <c r="H93" s="27"/>
      <c r="I93" s="27"/>
      <c r="K93" s="26" t="s">
        <v>24</v>
      </c>
      <c r="L93" s="27"/>
      <c r="M93" s="27"/>
      <c r="O93" s="26" t="s">
        <v>24</v>
      </c>
      <c r="P93" s="27"/>
      <c r="Q93" s="27"/>
      <c r="S93" s="26" t="s">
        <v>24</v>
      </c>
      <c r="T93" s="27"/>
      <c r="U93" s="27"/>
    </row>
    <row r="94" spans="1:21" x14ac:dyDescent="0.25">
      <c r="A94" s="51"/>
      <c r="B94" s="51"/>
      <c r="C94" s="51"/>
      <c r="D94" s="53"/>
      <c r="E94" s="54"/>
      <c r="G94" s="26" t="s">
        <v>25</v>
      </c>
      <c r="H94" s="27" t="s">
        <v>55</v>
      </c>
      <c r="I94" s="27"/>
      <c r="K94" s="26" t="s">
        <v>25</v>
      </c>
      <c r="L94" s="27" t="s">
        <v>54</v>
      </c>
      <c r="M94" s="27"/>
      <c r="O94" s="26" t="s">
        <v>25</v>
      </c>
      <c r="P94" s="27" t="s">
        <v>53</v>
      </c>
      <c r="Q94" s="27"/>
      <c r="S94" s="26" t="s">
        <v>25</v>
      </c>
      <c r="T94" s="27" t="s">
        <v>56</v>
      </c>
      <c r="U94" s="27"/>
    </row>
    <row r="95" spans="1:21" x14ac:dyDescent="0.25">
      <c r="A95" s="51"/>
      <c r="B95" s="51"/>
      <c r="C95" s="51"/>
      <c r="D95" s="53"/>
      <c r="E95" s="54"/>
      <c r="G95" t="s">
        <v>26</v>
      </c>
      <c r="H95" t="s">
        <v>51</v>
      </c>
      <c r="K95" t="s">
        <v>26</v>
      </c>
      <c r="L95" t="s">
        <v>50</v>
      </c>
      <c r="O95" t="s">
        <v>26</v>
      </c>
      <c r="P95" t="s">
        <v>49</v>
      </c>
      <c r="S95" t="s">
        <v>26</v>
      </c>
      <c r="T95" t="s">
        <v>52</v>
      </c>
    </row>
    <row r="96" spans="1:21" x14ac:dyDescent="0.25">
      <c r="A96" s="51"/>
      <c r="B96" s="51"/>
      <c r="C96" s="51"/>
      <c r="D96" s="53"/>
      <c r="E96" s="54"/>
    </row>
    <row r="97" spans="1:21" x14ac:dyDescent="0.25">
      <c r="A97" s="51"/>
      <c r="B97" s="51"/>
      <c r="C97" s="51"/>
      <c r="D97" s="53"/>
      <c r="E97" s="54"/>
    </row>
    <row r="98" spans="1:21" x14ac:dyDescent="0.25">
      <c r="A98" s="45"/>
      <c r="B98" s="45"/>
      <c r="C98" s="45"/>
      <c r="D98" s="45"/>
      <c r="E98" s="45"/>
      <c r="G98" s="10" t="s">
        <v>2</v>
      </c>
      <c r="H98" s="11" t="s">
        <v>37</v>
      </c>
      <c r="K98" s="10" t="s">
        <v>2</v>
      </c>
      <c r="L98" s="34" t="s">
        <v>37</v>
      </c>
      <c r="O98" s="10" t="s">
        <v>2</v>
      </c>
      <c r="P98" s="11" t="s">
        <v>37</v>
      </c>
      <c r="S98" s="10" t="s">
        <v>2</v>
      </c>
      <c r="T98" s="11" t="s">
        <v>37</v>
      </c>
    </row>
    <row r="99" spans="1:21" x14ac:dyDescent="0.25">
      <c r="A99" s="45"/>
      <c r="B99" s="45"/>
      <c r="C99" s="45"/>
      <c r="D99" s="45"/>
      <c r="E99" s="45"/>
      <c r="G99" s="10" t="s">
        <v>3</v>
      </c>
      <c r="H99" s="11" t="s">
        <v>36</v>
      </c>
      <c r="K99" s="10" t="s">
        <v>3</v>
      </c>
      <c r="L99" s="11" t="s">
        <v>36</v>
      </c>
      <c r="O99" s="10" t="s">
        <v>3</v>
      </c>
      <c r="P99" s="11" t="s">
        <v>35</v>
      </c>
      <c r="S99" s="10" t="s">
        <v>3</v>
      </c>
      <c r="T99" s="11" t="s">
        <v>35</v>
      </c>
    </row>
    <row r="100" spans="1:21" x14ac:dyDescent="0.25">
      <c r="G100" s="13" t="s">
        <v>4</v>
      </c>
      <c r="H100" s="13"/>
      <c r="K100" s="13" t="s">
        <v>4</v>
      </c>
      <c r="L100" s="13"/>
      <c r="O100" s="13" t="s">
        <v>4</v>
      </c>
      <c r="P100" s="13"/>
      <c r="S100" s="13" t="s">
        <v>4</v>
      </c>
      <c r="T100" s="13"/>
    </row>
    <row r="101" spans="1:21" x14ac:dyDescent="0.25">
      <c r="G101" s="13" t="s">
        <v>6</v>
      </c>
      <c r="H101" s="15">
        <v>32</v>
      </c>
      <c r="K101" s="13" t="s">
        <v>6</v>
      </c>
      <c r="L101" s="15">
        <v>31</v>
      </c>
      <c r="O101" s="13" t="s">
        <v>6</v>
      </c>
      <c r="P101" s="15">
        <v>35</v>
      </c>
      <c r="S101" s="13" t="s">
        <v>6</v>
      </c>
      <c r="T101" s="15">
        <v>40</v>
      </c>
    </row>
    <row r="102" spans="1:21" x14ac:dyDescent="0.25">
      <c r="G102" s="13" t="s">
        <v>8</v>
      </c>
      <c r="H102" s="15">
        <v>0.28000000000000003</v>
      </c>
      <c r="K102" s="13" t="s">
        <v>8</v>
      </c>
      <c r="L102" s="32">
        <v>0.28000000000000003</v>
      </c>
      <c r="M102" s="33"/>
      <c r="O102" s="13" t="s">
        <v>8</v>
      </c>
      <c r="P102" s="15">
        <v>0.3</v>
      </c>
      <c r="S102" s="13" t="s">
        <v>8</v>
      </c>
      <c r="T102" s="15">
        <v>0.33</v>
      </c>
    </row>
    <row r="103" spans="1:21" x14ac:dyDescent="0.25">
      <c r="G103" s="13" t="s">
        <v>10</v>
      </c>
      <c r="H103" s="15">
        <v>15.36</v>
      </c>
      <c r="K103" s="13" t="s">
        <v>10</v>
      </c>
      <c r="L103" s="32">
        <v>15.55</v>
      </c>
      <c r="M103" s="33"/>
      <c r="O103" s="13" t="s">
        <v>10</v>
      </c>
      <c r="P103" s="15">
        <v>16.329999999999998</v>
      </c>
      <c r="S103" s="13" t="s">
        <v>10</v>
      </c>
      <c r="T103" s="15">
        <v>15.34</v>
      </c>
    </row>
    <row r="104" spans="1:21" x14ac:dyDescent="0.25">
      <c r="G104" s="13" t="s">
        <v>12</v>
      </c>
      <c r="H104" s="15">
        <v>232</v>
      </c>
      <c r="K104" s="13" t="s">
        <v>12</v>
      </c>
      <c r="L104" s="32">
        <v>355</v>
      </c>
      <c r="M104" s="33"/>
      <c r="O104" s="13" t="s">
        <v>12</v>
      </c>
      <c r="P104" s="15">
        <v>333</v>
      </c>
      <c r="S104" s="13" t="s">
        <v>12</v>
      </c>
      <c r="T104" s="15">
        <v>426</v>
      </c>
    </row>
    <row r="105" spans="1:21" x14ac:dyDescent="0.25">
      <c r="G105" s="13" t="s">
        <v>14</v>
      </c>
      <c r="H105" s="15">
        <v>867</v>
      </c>
      <c r="K105" s="13" t="s">
        <v>14</v>
      </c>
      <c r="L105" s="32">
        <v>898</v>
      </c>
      <c r="O105" s="13" t="s">
        <v>14</v>
      </c>
      <c r="P105" s="15">
        <v>1051</v>
      </c>
      <c r="S105" s="13" t="s">
        <v>14</v>
      </c>
      <c r="T105" s="15">
        <v>998</v>
      </c>
    </row>
    <row r="108" spans="1:21" x14ac:dyDescent="0.25">
      <c r="G108" s="21" t="s">
        <v>15</v>
      </c>
      <c r="H108" s="21" t="s">
        <v>19</v>
      </c>
      <c r="I108" s="21" t="s">
        <v>20</v>
      </c>
      <c r="K108" s="21" t="s">
        <v>15</v>
      </c>
      <c r="L108" s="21" t="s">
        <v>19</v>
      </c>
      <c r="M108" s="21" t="s">
        <v>20</v>
      </c>
      <c r="O108" s="21" t="s">
        <v>15</v>
      </c>
      <c r="P108" s="21" t="s">
        <v>19</v>
      </c>
      <c r="Q108" s="21" t="s">
        <v>20</v>
      </c>
      <c r="S108" s="21" t="s">
        <v>15</v>
      </c>
      <c r="T108" s="21" t="s">
        <v>19</v>
      </c>
      <c r="U108" s="21" t="s">
        <v>20</v>
      </c>
    </row>
    <row r="109" spans="1:21" x14ac:dyDescent="0.25">
      <c r="G109" s="21">
        <v>1</v>
      </c>
      <c r="H109" s="24">
        <v>-14.62</v>
      </c>
      <c r="I109" s="24">
        <v>3.49</v>
      </c>
      <c r="K109" s="21">
        <v>1</v>
      </c>
      <c r="L109" s="24">
        <v>-13.22</v>
      </c>
      <c r="M109" s="24">
        <v>3.11</v>
      </c>
      <c r="O109" s="21">
        <v>1</v>
      </c>
      <c r="P109" s="24">
        <v>-11.9</v>
      </c>
      <c r="Q109" s="24">
        <v>2.73</v>
      </c>
      <c r="S109" s="21">
        <v>1</v>
      </c>
      <c r="T109" s="24">
        <v>-15.19</v>
      </c>
      <c r="U109" s="24">
        <v>3.73</v>
      </c>
    </row>
    <row r="110" spans="1:21" x14ac:dyDescent="0.25">
      <c r="G110" s="21">
        <v>2</v>
      </c>
      <c r="H110" s="24">
        <v>-17.79</v>
      </c>
      <c r="I110" s="24">
        <v>4.41</v>
      </c>
      <c r="K110" s="21">
        <v>2</v>
      </c>
      <c r="L110" s="24">
        <v>-15.11</v>
      </c>
      <c r="M110" s="24">
        <v>5.01</v>
      </c>
      <c r="O110" s="21">
        <v>2</v>
      </c>
      <c r="P110" s="24">
        <v>-17.559999999999999</v>
      </c>
      <c r="Q110" s="24">
        <v>3.82</v>
      </c>
      <c r="S110" s="21">
        <v>2</v>
      </c>
      <c r="T110" s="24">
        <v>-14.51</v>
      </c>
      <c r="U110" s="24">
        <v>2.82</v>
      </c>
    </row>
    <row r="111" spans="1:21" x14ac:dyDescent="0.25">
      <c r="G111" s="21">
        <v>3</v>
      </c>
      <c r="H111" s="24">
        <v>-11.5</v>
      </c>
      <c r="I111" s="24">
        <v>5.45</v>
      </c>
      <c r="K111" s="21">
        <v>3</v>
      </c>
      <c r="L111" s="24">
        <v>-13.22</v>
      </c>
      <c r="M111" s="24">
        <v>3.54</v>
      </c>
      <c r="O111" s="21">
        <v>3</v>
      </c>
      <c r="P111" s="24">
        <v>-14.39</v>
      </c>
      <c r="Q111" s="24">
        <v>2.96</v>
      </c>
      <c r="S111" s="21">
        <v>3</v>
      </c>
      <c r="T111" s="24">
        <v>-14.49</v>
      </c>
      <c r="U111" s="24">
        <v>2.73</v>
      </c>
    </row>
    <row r="112" spans="1:21" x14ac:dyDescent="0.25">
      <c r="G112" s="21">
        <v>4</v>
      </c>
      <c r="H112" s="24">
        <v>-13.64</v>
      </c>
      <c r="I112" s="24">
        <v>3.88</v>
      </c>
      <c r="K112" s="21">
        <v>4</v>
      </c>
      <c r="L112" s="24">
        <v>-13.23</v>
      </c>
      <c r="M112" s="24">
        <v>3.18</v>
      </c>
      <c r="O112" s="21">
        <v>4</v>
      </c>
      <c r="P112" s="24">
        <v>-14.38</v>
      </c>
      <c r="Q112" s="24">
        <v>2.77</v>
      </c>
      <c r="S112" s="21">
        <v>4</v>
      </c>
      <c r="T112" s="24">
        <v>-16.04</v>
      </c>
      <c r="U112" s="24">
        <v>3.15</v>
      </c>
    </row>
    <row r="113" spans="7:21" x14ac:dyDescent="0.25">
      <c r="G113" s="21">
        <v>5</v>
      </c>
      <c r="H113" s="24">
        <v>-13.62</v>
      </c>
      <c r="I113" s="24">
        <v>4.0599999999999996</v>
      </c>
      <c r="K113" s="21">
        <v>5</v>
      </c>
      <c r="L113" s="24">
        <v>-12.28</v>
      </c>
      <c r="M113" s="24">
        <v>3.43</v>
      </c>
      <c r="O113" s="21">
        <v>5</v>
      </c>
      <c r="P113" s="24">
        <v>-16.04</v>
      </c>
      <c r="Q113" s="24">
        <v>4.49</v>
      </c>
      <c r="S113" s="21">
        <v>5</v>
      </c>
      <c r="T113" s="24">
        <v>-19.87</v>
      </c>
      <c r="U113" s="24">
        <v>4.34</v>
      </c>
    </row>
    <row r="114" spans="7:21" x14ac:dyDescent="0.25">
      <c r="G114" s="21">
        <v>6</v>
      </c>
      <c r="H114" s="24">
        <v>-12.57</v>
      </c>
      <c r="I114" s="24">
        <v>3.62</v>
      </c>
      <c r="K114" s="21">
        <v>6</v>
      </c>
      <c r="L114" s="24">
        <v>-11.38</v>
      </c>
      <c r="M114" s="24">
        <v>3.59</v>
      </c>
      <c r="O114" s="21">
        <v>6</v>
      </c>
      <c r="P114" s="24">
        <v>-12.83</v>
      </c>
      <c r="Q114" s="24">
        <v>3.35</v>
      </c>
      <c r="S114" s="21">
        <v>6</v>
      </c>
      <c r="T114" s="24">
        <v>-16.11</v>
      </c>
      <c r="U114" s="24">
        <v>2.88</v>
      </c>
    </row>
    <row r="115" spans="7:21" x14ac:dyDescent="0.25">
      <c r="G115" s="21">
        <v>7</v>
      </c>
      <c r="H115" s="24">
        <v>-8.4</v>
      </c>
      <c r="I115" s="24">
        <v>5.36</v>
      </c>
      <c r="K115" s="21">
        <v>7</v>
      </c>
      <c r="L115" s="24">
        <v>-9.4600000000000009</v>
      </c>
      <c r="M115" s="24">
        <v>4.43</v>
      </c>
      <c r="O115" s="21">
        <v>7</v>
      </c>
      <c r="P115" s="24">
        <v>-15.25</v>
      </c>
      <c r="Q115" s="24">
        <v>2.76</v>
      </c>
      <c r="S115" s="21">
        <v>7</v>
      </c>
      <c r="T115" s="24">
        <v>-15.34</v>
      </c>
      <c r="U115" s="24">
        <v>4.51</v>
      </c>
    </row>
    <row r="116" spans="7:21" x14ac:dyDescent="0.25">
      <c r="G116" s="21">
        <v>8</v>
      </c>
      <c r="H116" s="24">
        <v>-15.74</v>
      </c>
      <c r="I116" s="24">
        <v>3.66</v>
      </c>
      <c r="K116" s="21">
        <v>8</v>
      </c>
      <c r="L116" s="24">
        <v>-6.63</v>
      </c>
      <c r="M116" s="24">
        <v>6.88</v>
      </c>
      <c r="O116" s="21">
        <v>8</v>
      </c>
      <c r="P116" s="24">
        <v>-18.48</v>
      </c>
      <c r="Q116" s="24">
        <v>5.45</v>
      </c>
      <c r="S116" s="21">
        <v>8</v>
      </c>
      <c r="T116" s="24">
        <v>-23</v>
      </c>
      <c r="U116" s="24">
        <v>2.98</v>
      </c>
    </row>
    <row r="117" spans="7:21" x14ac:dyDescent="0.25">
      <c r="G117" s="21">
        <v>9</v>
      </c>
      <c r="H117" s="24">
        <v>-14.69</v>
      </c>
      <c r="I117" s="24">
        <v>3.48</v>
      </c>
      <c r="K117" s="21">
        <v>9</v>
      </c>
      <c r="L117" s="24">
        <v>-13.28</v>
      </c>
      <c r="M117" s="24">
        <v>3.54</v>
      </c>
      <c r="O117" s="21">
        <v>9</v>
      </c>
      <c r="P117" s="24">
        <v>-14.5</v>
      </c>
      <c r="Q117" s="24">
        <v>5.13</v>
      </c>
      <c r="S117" s="21">
        <v>9</v>
      </c>
      <c r="T117" s="24">
        <v>-16.89</v>
      </c>
      <c r="U117" s="24">
        <v>2.74</v>
      </c>
    </row>
    <row r="118" spans="7:21" x14ac:dyDescent="0.25">
      <c r="G118" s="21">
        <v>10</v>
      </c>
      <c r="H118" s="24">
        <v>-16.82</v>
      </c>
      <c r="I118" s="24">
        <v>4.6500000000000004</v>
      </c>
      <c r="K118" s="21">
        <v>10</v>
      </c>
      <c r="L118" s="24">
        <v>-12.36</v>
      </c>
      <c r="M118" s="24">
        <v>3.85</v>
      </c>
      <c r="O118" s="21">
        <v>10</v>
      </c>
      <c r="P118" s="24">
        <v>-14.52</v>
      </c>
      <c r="Q118" s="24">
        <v>2.82</v>
      </c>
      <c r="S118" s="21">
        <v>10</v>
      </c>
      <c r="T118" s="24">
        <v>-16.96</v>
      </c>
      <c r="U118" s="24">
        <v>3.64</v>
      </c>
    </row>
    <row r="119" spans="7:21" x14ac:dyDescent="0.25">
      <c r="G119" s="21"/>
      <c r="H119" s="25"/>
      <c r="I119" s="25"/>
      <c r="K119" s="21"/>
      <c r="L119" s="25"/>
      <c r="M119" s="25"/>
      <c r="O119" s="21"/>
      <c r="P119" s="25"/>
      <c r="Q119" s="25"/>
      <c r="S119" s="21"/>
      <c r="T119" s="25"/>
      <c r="U119" s="25"/>
    </row>
    <row r="120" spans="7:21" x14ac:dyDescent="0.25">
      <c r="G120" s="21" t="s">
        <v>21</v>
      </c>
      <c r="H120" s="24">
        <f>AVERAGE(H109:H118)</f>
        <v>-13.939000000000002</v>
      </c>
      <c r="I120" s="24">
        <f>AVERAGE(I109:I118)</f>
        <v>4.2059999999999995</v>
      </c>
      <c r="K120" s="21" t="s">
        <v>21</v>
      </c>
      <c r="L120" s="24">
        <f>AVERAGE(L109:L118)</f>
        <v>-12.016999999999999</v>
      </c>
      <c r="M120" s="24">
        <f>AVERAGE(M109:M118)</f>
        <v>4.056</v>
      </c>
      <c r="O120" s="21" t="s">
        <v>21</v>
      </c>
      <c r="P120" s="24">
        <f>AVERAGE(P109:P118)</f>
        <v>-14.985000000000003</v>
      </c>
      <c r="Q120" s="24">
        <f>AVERAGE(Q109:Q118)</f>
        <v>3.6280000000000001</v>
      </c>
      <c r="S120" s="21" t="s">
        <v>21</v>
      </c>
      <c r="T120" s="24">
        <f>AVERAGE(T109:T118)</f>
        <v>-16.84</v>
      </c>
      <c r="U120" s="24">
        <f>AVERAGE(U109:U118)</f>
        <v>3.3519999999999994</v>
      </c>
    </row>
    <row r="121" spans="7:21" x14ac:dyDescent="0.25">
      <c r="G121" s="21" t="s">
        <v>22</v>
      </c>
      <c r="H121" s="24">
        <v>0.86</v>
      </c>
      <c r="I121" s="24">
        <v>0.23</v>
      </c>
      <c r="K121" s="21" t="s">
        <v>22</v>
      </c>
      <c r="L121" s="24">
        <v>0.76</v>
      </c>
      <c r="M121" s="24">
        <v>0.36</v>
      </c>
      <c r="O121" s="21" t="s">
        <v>22</v>
      </c>
      <c r="P121" s="24">
        <v>0.63</v>
      </c>
      <c r="Q121" s="24">
        <v>0.33</v>
      </c>
      <c r="S121" s="21" t="s">
        <v>22</v>
      </c>
      <c r="T121" s="24">
        <v>0.84</v>
      </c>
      <c r="U121" s="24">
        <v>0.21</v>
      </c>
    </row>
    <row r="123" spans="7:21" x14ac:dyDescent="0.25">
      <c r="G123" s="26" t="s">
        <v>24</v>
      </c>
      <c r="H123" s="27"/>
      <c r="I123" s="27"/>
      <c r="K123" s="26" t="s">
        <v>24</v>
      </c>
      <c r="L123" s="27"/>
      <c r="M123" s="27"/>
      <c r="O123" s="26" t="s">
        <v>24</v>
      </c>
      <c r="P123" s="27"/>
      <c r="Q123" s="27"/>
      <c r="S123" s="26" t="s">
        <v>24</v>
      </c>
      <c r="T123" s="27"/>
      <c r="U123" s="27"/>
    </row>
    <row r="124" spans="7:21" x14ac:dyDescent="0.25">
      <c r="G124" s="26" t="s">
        <v>25</v>
      </c>
      <c r="H124" s="27" t="s">
        <v>41</v>
      </c>
      <c r="I124" s="27"/>
      <c r="K124" s="26" t="s">
        <v>25</v>
      </c>
      <c r="L124" s="31" t="s">
        <v>47</v>
      </c>
      <c r="M124" s="27"/>
      <c r="O124" s="26" t="s">
        <v>25</v>
      </c>
      <c r="P124" s="27" t="s">
        <v>46</v>
      </c>
      <c r="Q124" s="27"/>
      <c r="S124" s="26" t="s">
        <v>25</v>
      </c>
      <c r="T124" s="27" t="s">
        <v>48</v>
      </c>
      <c r="U124" s="27"/>
    </row>
    <row r="125" spans="7:21" x14ac:dyDescent="0.25">
      <c r="G125" t="s">
        <v>26</v>
      </c>
      <c r="H125" t="s">
        <v>39</v>
      </c>
      <c r="K125" t="s">
        <v>26</v>
      </c>
      <c r="L125" s="30" t="s">
        <v>44</v>
      </c>
      <c r="O125" t="s">
        <v>26</v>
      </c>
      <c r="P125" t="s">
        <v>43</v>
      </c>
      <c r="S125" t="s">
        <v>26</v>
      </c>
      <c r="T125" t="s">
        <v>45</v>
      </c>
    </row>
    <row r="128" spans="7:21" x14ac:dyDescent="0.25">
      <c r="G128" s="10" t="s">
        <v>2</v>
      </c>
      <c r="H128" s="11" t="s">
        <v>37</v>
      </c>
      <c r="K128" s="10" t="s">
        <v>2</v>
      </c>
      <c r="L128" s="11" t="s">
        <v>37</v>
      </c>
      <c r="O128" s="10" t="s">
        <v>2</v>
      </c>
      <c r="P128" s="11" t="s">
        <v>37</v>
      </c>
      <c r="S128" s="10" t="s">
        <v>2</v>
      </c>
      <c r="T128" s="11" t="s">
        <v>37</v>
      </c>
    </row>
    <row r="129" spans="7:21" x14ac:dyDescent="0.25">
      <c r="G129" s="10" t="s">
        <v>3</v>
      </c>
      <c r="H129" s="11" t="s">
        <v>35</v>
      </c>
      <c r="K129" s="10" t="s">
        <v>3</v>
      </c>
      <c r="L129" s="11" t="s">
        <v>35</v>
      </c>
      <c r="O129" s="10" t="s">
        <v>3</v>
      </c>
      <c r="P129" s="11" t="s">
        <v>35</v>
      </c>
      <c r="S129" s="10" t="s">
        <v>3</v>
      </c>
      <c r="T129" s="11" t="s">
        <v>35</v>
      </c>
    </row>
    <row r="130" spans="7:21" x14ac:dyDescent="0.25">
      <c r="G130" s="13" t="s">
        <v>4</v>
      </c>
      <c r="H130" s="13"/>
      <c r="K130" s="13" t="s">
        <v>4</v>
      </c>
      <c r="L130" s="13"/>
      <c r="O130" s="13" t="s">
        <v>4</v>
      </c>
      <c r="P130" s="13"/>
      <c r="S130" s="13" t="s">
        <v>4</v>
      </c>
      <c r="T130" s="13"/>
    </row>
    <row r="131" spans="7:21" x14ac:dyDescent="0.25">
      <c r="G131" s="13" t="s">
        <v>6</v>
      </c>
      <c r="H131" s="15">
        <v>30</v>
      </c>
      <c r="K131" s="13" t="s">
        <v>6</v>
      </c>
      <c r="L131" s="15">
        <v>36</v>
      </c>
      <c r="O131" s="13" t="s">
        <v>6</v>
      </c>
      <c r="P131" s="15">
        <v>36</v>
      </c>
      <c r="S131" s="13" t="s">
        <v>6</v>
      </c>
      <c r="T131" s="15">
        <v>40</v>
      </c>
    </row>
    <row r="132" spans="7:21" x14ac:dyDescent="0.25">
      <c r="G132" s="13" t="s">
        <v>8</v>
      </c>
      <c r="H132" s="15">
        <v>0.28000000000000003</v>
      </c>
      <c r="K132" s="13" t="s">
        <v>8</v>
      </c>
      <c r="L132" s="15">
        <v>0.31</v>
      </c>
      <c r="O132" s="13" t="s">
        <v>8</v>
      </c>
      <c r="P132" s="15">
        <v>0.31</v>
      </c>
      <c r="S132" s="13" t="s">
        <v>8</v>
      </c>
      <c r="T132" s="15">
        <v>0.33</v>
      </c>
    </row>
    <row r="133" spans="7:21" x14ac:dyDescent="0.25">
      <c r="G133" s="13" t="s">
        <v>10</v>
      </c>
      <c r="H133" s="15">
        <v>15.93</v>
      </c>
      <c r="K133" s="13" t="s">
        <v>10</v>
      </c>
      <c r="L133" s="15">
        <v>16.39</v>
      </c>
      <c r="O133" s="13" t="s">
        <v>10</v>
      </c>
      <c r="P133" s="15">
        <v>16.28</v>
      </c>
      <c r="S133" s="13" t="s">
        <v>10</v>
      </c>
      <c r="T133" s="15">
        <v>15.26</v>
      </c>
    </row>
    <row r="134" spans="7:21" x14ac:dyDescent="0.25">
      <c r="G134" s="13" t="s">
        <v>12</v>
      </c>
      <c r="H134" s="15">
        <v>308</v>
      </c>
      <c r="K134" s="13" t="s">
        <v>12</v>
      </c>
      <c r="L134" s="15">
        <v>295</v>
      </c>
      <c r="O134" s="13" t="s">
        <v>12</v>
      </c>
      <c r="P134" s="15">
        <v>313</v>
      </c>
      <c r="S134" s="13" t="s">
        <v>12</v>
      </c>
      <c r="T134" s="15">
        <v>313</v>
      </c>
    </row>
    <row r="135" spans="7:21" x14ac:dyDescent="0.25">
      <c r="G135" s="13" t="s">
        <v>14</v>
      </c>
      <c r="H135" s="15">
        <v>930</v>
      </c>
      <c r="K135" s="13" t="s">
        <v>14</v>
      </c>
      <c r="L135" s="15">
        <v>1021</v>
      </c>
      <c r="O135" s="13" t="s">
        <v>14</v>
      </c>
      <c r="P135" s="15">
        <v>1021</v>
      </c>
      <c r="S135" s="13" t="s">
        <v>14</v>
      </c>
      <c r="T135" s="15">
        <v>1011</v>
      </c>
    </row>
    <row r="138" spans="7:21" x14ac:dyDescent="0.25">
      <c r="G138" s="21" t="s">
        <v>15</v>
      </c>
      <c r="H138" s="21" t="s">
        <v>19</v>
      </c>
      <c r="I138" s="21" t="s">
        <v>20</v>
      </c>
      <c r="K138" s="21" t="s">
        <v>15</v>
      </c>
      <c r="L138" s="21" t="s">
        <v>19</v>
      </c>
      <c r="M138" s="21" t="s">
        <v>20</v>
      </c>
      <c r="O138" s="21" t="s">
        <v>15</v>
      </c>
      <c r="P138" s="21" t="s">
        <v>19</v>
      </c>
      <c r="Q138" s="21" t="s">
        <v>20</v>
      </c>
      <c r="S138" s="21" t="s">
        <v>15</v>
      </c>
      <c r="T138" s="21" t="s">
        <v>19</v>
      </c>
      <c r="U138" s="21" t="s">
        <v>20</v>
      </c>
    </row>
    <row r="139" spans="7:21" x14ac:dyDescent="0.25">
      <c r="G139" s="21">
        <v>1</v>
      </c>
      <c r="H139" s="24">
        <v>-15.65</v>
      </c>
      <c r="I139" s="24">
        <v>3.06</v>
      </c>
      <c r="K139" s="21">
        <v>1</v>
      </c>
      <c r="L139" s="24">
        <v>-16.760000000000002</v>
      </c>
      <c r="M139" s="24">
        <v>2.77</v>
      </c>
      <c r="O139" s="21">
        <v>1</v>
      </c>
      <c r="P139" s="24">
        <v>-16.739999999999998</v>
      </c>
      <c r="Q139" s="24">
        <v>3.97</v>
      </c>
      <c r="S139" s="21">
        <v>1</v>
      </c>
      <c r="T139" s="24">
        <v>-15.8</v>
      </c>
      <c r="U139" s="24">
        <v>2.61</v>
      </c>
    </row>
    <row r="140" spans="7:21" x14ac:dyDescent="0.25">
      <c r="G140" s="21">
        <v>2</v>
      </c>
      <c r="H140" s="24">
        <v>-15.7</v>
      </c>
      <c r="I140" s="24">
        <v>7.37</v>
      </c>
      <c r="K140" s="21">
        <v>2</v>
      </c>
      <c r="L140" s="24">
        <v>-15.17</v>
      </c>
      <c r="M140" s="24">
        <v>3.44</v>
      </c>
      <c r="O140" s="21">
        <v>2</v>
      </c>
      <c r="P140" s="24">
        <v>-12.03</v>
      </c>
      <c r="Q140" s="24">
        <v>2.93</v>
      </c>
      <c r="S140" s="21">
        <v>2</v>
      </c>
      <c r="T140" s="24">
        <v>-15.22</v>
      </c>
      <c r="U140" s="24">
        <v>7.04</v>
      </c>
    </row>
    <row r="141" spans="7:21" x14ac:dyDescent="0.25">
      <c r="G141" s="21">
        <v>3</v>
      </c>
      <c r="H141" s="24">
        <v>-15.69</v>
      </c>
      <c r="I141" s="24">
        <v>3.5</v>
      </c>
      <c r="K141" s="21">
        <v>3</v>
      </c>
      <c r="L141" s="24">
        <v>-13.61</v>
      </c>
      <c r="M141" s="24">
        <v>2.84</v>
      </c>
      <c r="O141" s="21">
        <v>3</v>
      </c>
      <c r="P141" s="24">
        <v>-14.46</v>
      </c>
      <c r="Q141" s="24">
        <v>3.55</v>
      </c>
      <c r="S141" s="21">
        <v>3</v>
      </c>
      <c r="T141" s="24">
        <v>-14.45</v>
      </c>
      <c r="U141" s="24">
        <v>5.66</v>
      </c>
    </row>
    <row r="142" spans="7:21" x14ac:dyDescent="0.25">
      <c r="G142" s="21">
        <v>4</v>
      </c>
      <c r="H142" s="24">
        <v>-15.69</v>
      </c>
      <c r="I142" s="24">
        <v>3.42</v>
      </c>
      <c r="K142" s="21">
        <v>4</v>
      </c>
      <c r="L142" s="24">
        <v>-13.62</v>
      </c>
      <c r="M142" s="24">
        <v>3.77</v>
      </c>
      <c r="O142" s="21">
        <v>4</v>
      </c>
      <c r="P142" s="24">
        <v>-13.66</v>
      </c>
      <c r="Q142" s="24">
        <v>2.83</v>
      </c>
      <c r="S142" s="21">
        <v>4</v>
      </c>
      <c r="T142" s="24">
        <v>-13.69</v>
      </c>
      <c r="U142" s="24">
        <v>3.11</v>
      </c>
    </row>
    <row r="143" spans="7:21" x14ac:dyDescent="0.25">
      <c r="G143" s="21">
        <v>5</v>
      </c>
      <c r="H143" s="24">
        <v>-16.649999999999999</v>
      </c>
      <c r="I143" s="24">
        <v>5.82</v>
      </c>
      <c r="K143" s="21">
        <v>5</v>
      </c>
      <c r="L143" s="24">
        <v>-13.62</v>
      </c>
      <c r="M143" s="24">
        <v>2.76</v>
      </c>
      <c r="O143" s="21">
        <v>5</v>
      </c>
      <c r="P143" s="24">
        <v>-16.07</v>
      </c>
      <c r="Q143" s="24">
        <v>2.94</v>
      </c>
      <c r="S143" s="21">
        <v>5</v>
      </c>
      <c r="T143" s="24">
        <v>-16.8</v>
      </c>
      <c r="U143" s="24">
        <v>3.84</v>
      </c>
    </row>
    <row r="144" spans="7:21" x14ac:dyDescent="0.25">
      <c r="G144" s="21">
        <v>6</v>
      </c>
      <c r="H144" s="24">
        <v>-17.579999999999998</v>
      </c>
      <c r="I144" s="24">
        <v>4.58</v>
      </c>
      <c r="K144" s="21">
        <v>6</v>
      </c>
      <c r="L144" s="24">
        <v>-16.03</v>
      </c>
      <c r="M144" s="24">
        <v>2.9</v>
      </c>
      <c r="O144" s="21">
        <v>6</v>
      </c>
      <c r="P144" s="24">
        <v>-13.67</v>
      </c>
      <c r="Q144" s="24">
        <v>2.64</v>
      </c>
      <c r="S144" s="21">
        <v>6</v>
      </c>
      <c r="T144" s="24">
        <v>-13.76</v>
      </c>
      <c r="U144" s="24">
        <v>3.58</v>
      </c>
    </row>
    <row r="145" spans="7:21" x14ac:dyDescent="0.25">
      <c r="G145" s="21">
        <v>7</v>
      </c>
      <c r="H145" s="24">
        <v>-19.440000000000001</v>
      </c>
      <c r="I145" s="24">
        <v>4.4400000000000004</v>
      </c>
      <c r="K145" s="21">
        <v>7</v>
      </c>
      <c r="L145" s="24">
        <v>-20.11</v>
      </c>
      <c r="M145" s="24">
        <v>4.25</v>
      </c>
      <c r="O145" s="21">
        <v>7</v>
      </c>
      <c r="P145" s="24">
        <v>-14.53</v>
      </c>
      <c r="Q145" s="24">
        <v>3.49</v>
      </c>
      <c r="S145" s="21">
        <v>7</v>
      </c>
      <c r="T145" s="24">
        <v>-16.03</v>
      </c>
      <c r="U145" s="24">
        <v>4.05</v>
      </c>
    </row>
    <row r="146" spans="7:21" x14ac:dyDescent="0.25">
      <c r="G146" s="21">
        <v>8</v>
      </c>
      <c r="H146" s="24">
        <v>-15.76</v>
      </c>
      <c r="I146" s="24">
        <v>5.83</v>
      </c>
      <c r="K146" s="21">
        <v>8</v>
      </c>
      <c r="L146" s="24">
        <v>-20.92</v>
      </c>
      <c r="M146" s="24">
        <v>5.82</v>
      </c>
      <c r="O146" s="21">
        <v>8</v>
      </c>
      <c r="P146" s="24">
        <v>-17.75</v>
      </c>
      <c r="Q146" s="24">
        <v>3.39</v>
      </c>
      <c r="S146" s="21">
        <v>8</v>
      </c>
      <c r="T146" s="24">
        <v>-14.53</v>
      </c>
      <c r="U146" s="24">
        <v>3.15</v>
      </c>
    </row>
    <row r="147" spans="7:21" x14ac:dyDescent="0.25">
      <c r="G147" s="21">
        <v>9</v>
      </c>
      <c r="H147" s="24">
        <v>-15.76</v>
      </c>
      <c r="I147" s="24">
        <v>3.3</v>
      </c>
      <c r="K147" s="21">
        <v>9</v>
      </c>
      <c r="L147" s="24"/>
      <c r="M147" s="24"/>
      <c r="O147" s="21">
        <v>9</v>
      </c>
      <c r="P147" s="24">
        <v>-14.56</v>
      </c>
      <c r="Q147" s="24">
        <v>3.19</v>
      </c>
      <c r="S147" s="21">
        <v>9</v>
      </c>
      <c r="T147" s="24">
        <v>-14.58</v>
      </c>
      <c r="U147" s="24">
        <v>3.2</v>
      </c>
    </row>
    <row r="148" spans="7:21" x14ac:dyDescent="0.25">
      <c r="G148" s="21">
        <v>10</v>
      </c>
      <c r="H148" s="24"/>
      <c r="I148" s="24"/>
      <c r="K148" s="21">
        <v>10</v>
      </c>
      <c r="L148" s="24"/>
      <c r="M148" s="24"/>
      <c r="O148" s="21">
        <v>10</v>
      </c>
      <c r="P148" s="24">
        <v>-14.58</v>
      </c>
      <c r="Q148" s="24">
        <v>3.17</v>
      </c>
      <c r="S148" s="21">
        <v>10</v>
      </c>
      <c r="T148" s="24">
        <v>-15.33</v>
      </c>
      <c r="U148" s="24">
        <v>3.03</v>
      </c>
    </row>
    <row r="149" spans="7:21" x14ac:dyDescent="0.25">
      <c r="G149" s="21"/>
      <c r="H149" s="25"/>
      <c r="I149" s="25"/>
      <c r="K149" s="21"/>
      <c r="L149" s="25"/>
      <c r="M149" s="25"/>
      <c r="O149" s="21"/>
      <c r="P149" s="25"/>
      <c r="Q149" s="25"/>
      <c r="S149" s="21"/>
      <c r="T149" s="25"/>
      <c r="U149" s="25"/>
    </row>
    <row r="150" spans="7:21" x14ac:dyDescent="0.25">
      <c r="G150" s="21" t="s">
        <v>21</v>
      </c>
      <c r="H150" s="24">
        <f>AVERAGE(H139:H147)</f>
        <v>-16.435555555555553</v>
      </c>
      <c r="I150" s="24">
        <f>AVERAGE(I139:I147)</f>
        <v>4.5911111111111103</v>
      </c>
      <c r="K150" s="21" t="s">
        <v>21</v>
      </c>
      <c r="L150" s="24">
        <f>AVERAGE(L139:L146)</f>
        <v>-16.23</v>
      </c>
      <c r="M150" s="24">
        <f>AVERAGE(M139:M146)</f>
        <v>3.5687500000000001</v>
      </c>
      <c r="O150" s="21" t="s">
        <v>21</v>
      </c>
      <c r="P150" s="24">
        <f>AVERAGE(P139:P148)</f>
        <v>-14.805000000000001</v>
      </c>
      <c r="Q150" s="24">
        <f>AVERAGE(Q139:Q148)</f>
        <v>3.21</v>
      </c>
      <c r="S150" s="21" t="s">
        <v>21</v>
      </c>
      <c r="T150" s="24">
        <f>AVERAGE(T139:T148)</f>
        <v>-15.019000000000002</v>
      </c>
      <c r="U150" s="24">
        <f>AVERAGE(U139:U148)</f>
        <v>3.9270000000000009</v>
      </c>
    </row>
    <row r="151" spans="7:21" x14ac:dyDescent="0.25">
      <c r="G151" s="21" t="s">
        <v>22</v>
      </c>
      <c r="H151" s="24">
        <v>0.43</v>
      </c>
      <c r="I151" s="24">
        <v>0.49</v>
      </c>
      <c r="K151" s="21" t="s">
        <v>22</v>
      </c>
      <c r="L151" s="24">
        <v>1.03</v>
      </c>
      <c r="M151" s="24">
        <v>0.37</v>
      </c>
      <c r="O151" s="21" t="s">
        <v>22</v>
      </c>
      <c r="P151" s="24">
        <v>0.52</v>
      </c>
      <c r="Q151" s="24">
        <v>0.13</v>
      </c>
      <c r="S151" s="21" t="s">
        <v>22</v>
      </c>
      <c r="T151" s="24">
        <v>0.32</v>
      </c>
      <c r="U151" s="24">
        <v>0.44</v>
      </c>
    </row>
    <row r="153" spans="7:21" x14ac:dyDescent="0.25">
      <c r="G153" s="26" t="s">
        <v>24</v>
      </c>
      <c r="H153" s="27"/>
      <c r="I153" s="27"/>
      <c r="K153" s="26" t="s">
        <v>24</v>
      </c>
      <c r="L153" s="27"/>
      <c r="M153" s="27"/>
      <c r="O153" s="26" t="s">
        <v>24</v>
      </c>
      <c r="P153" s="27"/>
      <c r="Q153" s="27"/>
      <c r="S153" s="26" t="s">
        <v>24</v>
      </c>
      <c r="T153" s="27"/>
      <c r="U153" s="27"/>
    </row>
    <row r="154" spans="7:21" x14ac:dyDescent="0.25">
      <c r="G154" s="26" t="s">
        <v>25</v>
      </c>
      <c r="H154" s="27" t="s">
        <v>33</v>
      </c>
      <c r="I154" s="27"/>
      <c r="K154" s="26" t="s">
        <v>25</v>
      </c>
      <c r="L154" s="27" t="s">
        <v>32</v>
      </c>
      <c r="M154" s="27"/>
      <c r="O154" s="26" t="s">
        <v>25</v>
      </c>
      <c r="P154" s="27" t="s">
        <v>31</v>
      </c>
      <c r="Q154" s="27"/>
      <c r="S154" s="26" t="s">
        <v>25</v>
      </c>
      <c r="T154" s="27" t="s">
        <v>42</v>
      </c>
      <c r="U154" s="27"/>
    </row>
    <row r="155" spans="7:21" x14ac:dyDescent="0.25">
      <c r="G155" t="s">
        <v>26</v>
      </c>
      <c r="H155" t="s">
        <v>29</v>
      </c>
      <c r="K155" t="s">
        <v>26</v>
      </c>
      <c r="L155" t="s">
        <v>28</v>
      </c>
      <c r="O155" t="s">
        <v>26</v>
      </c>
      <c r="P155" t="s">
        <v>38</v>
      </c>
      <c r="S155" t="s">
        <v>26</v>
      </c>
      <c r="T155" t="s">
        <v>40</v>
      </c>
    </row>
    <row r="158" spans="7:21" x14ac:dyDescent="0.25">
      <c r="O158" s="10" t="s">
        <v>2</v>
      </c>
      <c r="P158" s="11" t="s">
        <v>37</v>
      </c>
      <c r="S158" s="10" t="s">
        <v>2</v>
      </c>
      <c r="T158" s="11" t="s">
        <v>37</v>
      </c>
    </row>
    <row r="159" spans="7:21" x14ac:dyDescent="0.25">
      <c r="O159" s="10" t="s">
        <v>3</v>
      </c>
      <c r="P159" s="11" t="s">
        <v>35</v>
      </c>
      <c r="S159" s="10" t="s">
        <v>3</v>
      </c>
      <c r="T159" s="11" t="s">
        <v>36</v>
      </c>
    </row>
    <row r="160" spans="7:21" x14ac:dyDescent="0.25">
      <c r="O160" s="13" t="s">
        <v>4</v>
      </c>
      <c r="P160" s="13"/>
      <c r="S160" s="13" t="s">
        <v>4</v>
      </c>
      <c r="T160" s="13"/>
    </row>
    <row r="161" spans="15:21" x14ac:dyDescent="0.25">
      <c r="O161" s="13" t="s">
        <v>6</v>
      </c>
      <c r="P161" s="15">
        <v>36</v>
      </c>
      <c r="S161" s="13" t="s">
        <v>6</v>
      </c>
      <c r="T161" s="15">
        <v>39</v>
      </c>
    </row>
    <row r="162" spans="15:21" x14ac:dyDescent="0.25">
      <c r="O162" s="13" t="s">
        <v>8</v>
      </c>
      <c r="P162" s="15">
        <v>0.31</v>
      </c>
      <c r="S162" s="13" t="s">
        <v>8</v>
      </c>
      <c r="T162" s="15">
        <v>0.33</v>
      </c>
    </row>
    <row r="163" spans="15:21" x14ac:dyDescent="0.25">
      <c r="O163" s="13" t="s">
        <v>10</v>
      </c>
      <c r="P163" s="15">
        <v>16.28</v>
      </c>
      <c r="S163" s="13" t="s">
        <v>10</v>
      </c>
      <c r="T163" s="15">
        <v>17.25</v>
      </c>
    </row>
    <row r="164" spans="15:21" x14ac:dyDescent="0.25">
      <c r="O164" s="13" t="s">
        <v>12</v>
      </c>
      <c r="P164" s="15">
        <v>313</v>
      </c>
      <c r="S164" s="13" t="s">
        <v>12</v>
      </c>
      <c r="T164" s="15">
        <v>294</v>
      </c>
    </row>
    <row r="165" spans="15:21" x14ac:dyDescent="0.25">
      <c r="O165" s="13" t="s">
        <v>14</v>
      </c>
      <c r="P165" s="15">
        <v>1021</v>
      </c>
      <c r="S165" s="13" t="s">
        <v>14</v>
      </c>
      <c r="T165" s="15">
        <v>859</v>
      </c>
    </row>
    <row r="168" spans="15:21" x14ac:dyDescent="0.25">
      <c r="O168" s="21" t="s">
        <v>15</v>
      </c>
      <c r="P168" s="21" t="s">
        <v>19</v>
      </c>
      <c r="Q168" s="21" t="s">
        <v>20</v>
      </c>
      <c r="S168" s="21" t="s">
        <v>15</v>
      </c>
      <c r="T168" s="21" t="s">
        <v>19</v>
      </c>
      <c r="U168" s="21" t="s">
        <v>20</v>
      </c>
    </row>
    <row r="169" spans="15:21" x14ac:dyDescent="0.25">
      <c r="O169" s="21">
        <v>1</v>
      </c>
      <c r="P169" s="24">
        <v>-16.739999999999998</v>
      </c>
      <c r="Q169" s="24">
        <v>3.97</v>
      </c>
      <c r="S169" s="21">
        <v>1</v>
      </c>
      <c r="T169" s="24">
        <v>-12.24</v>
      </c>
      <c r="U169" s="24">
        <v>3.14</v>
      </c>
    </row>
    <row r="170" spans="15:21" x14ac:dyDescent="0.25">
      <c r="O170" s="21">
        <v>2</v>
      </c>
      <c r="P170" s="24">
        <v>-12.03</v>
      </c>
      <c r="Q170" s="24">
        <v>2.93</v>
      </c>
      <c r="S170" s="21">
        <v>2</v>
      </c>
      <c r="T170" s="24">
        <v>-13.23</v>
      </c>
      <c r="U170" s="24">
        <v>3.43</v>
      </c>
    </row>
    <row r="171" spans="15:21" x14ac:dyDescent="0.25">
      <c r="O171" s="21">
        <v>3</v>
      </c>
      <c r="P171" s="24">
        <v>-14.46</v>
      </c>
      <c r="Q171" s="24">
        <v>3.55</v>
      </c>
      <c r="S171" s="21">
        <v>3</v>
      </c>
      <c r="T171" s="24">
        <v>-12.3</v>
      </c>
      <c r="U171" s="24">
        <v>5.0199999999999996</v>
      </c>
    </row>
    <row r="172" spans="15:21" x14ac:dyDescent="0.25">
      <c r="O172" s="21">
        <v>4</v>
      </c>
      <c r="P172" s="24">
        <v>-13.66</v>
      </c>
      <c r="Q172" s="24">
        <v>2.83</v>
      </c>
      <c r="S172" s="21">
        <v>4</v>
      </c>
      <c r="T172" s="24">
        <v>-10.4</v>
      </c>
      <c r="U172" s="24">
        <v>4.3899999999999997</v>
      </c>
    </row>
    <row r="173" spans="15:21" x14ac:dyDescent="0.25">
      <c r="O173" s="21">
        <v>5</v>
      </c>
      <c r="P173" s="24">
        <v>-16.07</v>
      </c>
      <c r="Q173" s="24">
        <v>2.94</v>
      </c>
      <c r="S173" s="21">
        <v>5</v>
      </c>
      <c r="T173" s="24">
        <v>-15.15</v>
      </c>
      <c r="U173" s="24">
        <v>6.02</v>
      </c>
    </row>
    <row r="174" spans="15:21" x14ac:dyDescent="0.25">
      <c r="O174" s="21">
        <v>6</v>
      </c>
      <c r="P174" s="24">
        <v>-13.67</v>
      </c>
      <c r="Q174" s="24">
        <v>2.64</v>
      </c>
      <c r="S174" s="21">
        <v>6</v>
      </c>
      <c r="T174" s="24">
        <v>-13.25</v>
      </c>
      <c r="U174" s="24">
        <v>3.23</v>
      </c>
    </row>
    <row r="175" spans="15:21" x14ac:dyDescent="0.25">
      <c r="O175" s="21">
        <v>7</v>
      </c>
      <c r="P175" s="24">
        <v>-14.53</v>
      </c>
      <c r="Q175" s="24">
        <v>3.49</v>
      </c>
      <c r="S175" s="21">
        <v>7</v>
      </c>
      <c r="T175" s="24">
        <v>-14.24</v>
      </c>
      <c r="U175" s="24">
        <v>3.32</v>
      </c>
    </row>
    <row r="176" spans="15:21" x14ac:dyDescent="0.25">
      <c r="O176" s="21">
        <v>8</v>
      </c>
      <c r="P176" s="24">
        <v>-17.75</v>
      </c>
      <c r="Q176" s="24">
        <v>3.39</v>
      </c>
      <c r="S176" s="21">
        <v>8</v>
      </c>
      <c r="T176" s="24">
        <v>-11.39</v>
      </c>
      <c r="U176" s="24">
        <v>4.84</v>
      </c>
    </row>
    <row r="177" spans="15:21" x14ac:dyDescent="0.25">
      <c r="O177" s="21">
        <v>9</v>
      </c>
      <c r="P177" s="24">
        <v>-14.56</v>
      </c>
      <c r="Q177" s="24">
        <v>3.19</v>
      </c>
      <c r="S177" s="21">
        <v>9</v>
      </c>
      <c r="T177" s="24">
        <v>-15.19</v>
      </c>
      <c r="U177" s="24">
        <v>3.48</v>
      </c>
    </row>
    <row r="178" spans="15:21" x14ac:dyDescent="0.25">
      <c r="O178" s="21">
        <v>10</v>
      </c>
      <c r="P178" s="24">
        <v>-14.58</v>
      </c>
      <c r="Q178" s="24">
        <v>3.17</v>
      </c>
      <c r="S178" s="21">
        <v>10</v>
      </c>
      <c r="T178" s="24">
        <v>-15.23</v>
      </c>
      <c r="U178" s="24">
        <v>3.93</v>
      </c>
    </row>
    <row r="179" spans="15:21" x14ac:dyDescent="0.25">
      <c r="O179" s="21"/>
      <c r="P179" s="25"/>
      <c r="Q179" s="25"/>
      <c r="S179" s="21"/>
      <c r="T179" s="25"/>
      <c r="U179" s="25"/>
    </row>
    <row r="180" spans="15:21" x14ac:dyDescent="0.25">
      <c r="O180" s="21" t="s">
        <v>21</v>
      </c>
      <c r="P180" s="24">
        <f>AVERAGE(P169:P178)</f>
        <v>-14.805000000000001</v>
      </c>
      <c r="Q180" s="24">
        <f>AVERAGE(Q169:Q178)</f>
        <v>3.21</v>
      </c>
      <c r="S180" s="21" t="s">
        <v>21</v>
      </c>
      <c r="T180" s="24">
        <f>AVERAGE(T169:T178)</f>
        <v>-13.261999999999997</v>
      </c>
      <c r="U180" s="24">
        <f>AVERAGE(U169:U178)</f>
        <v>4.08</v>
      </c>
    </row>
    <row r="181" spans="15:21" x14ac:dyDescent="0.25">
      <c r="O181" s="21" t="s">
        <v>22</v>
      </c>
      <c r="P181" s="24">
        <v>0.52</v>
      </c>
      <c r="Q181" s="24">
        <v>0.13</v>
      </c>
      <c r="S181" s="21" t="s">
        <v>22</v>
      </c>
      <c r="T181" s="24">
        <v>0.54</v>
      </c>
      <c r="U181" s="24">
        <v>0.3</v>
      </c>
    </row>
    <row r="183" spans="15:21" x14ac:dyDescent="0.25">
      <c r="O183" s="26" t="s">
        <v>24</v>
      </c>
      <c r="P183" s="27"/>
      <c r="Q183" s="27"/>
      <c r="S183" s="26" t="s">
        <v>24</v>
      </c>
      <c r="T183" s="27"/>
      <c r="U183" s="27"/>
    </row>
    <row r="184" spans="15:21" x14ac:dyDescent="0.25">
      <c r="O184" s="26" t="s">
        <v>25</v>
      </c>
      <c r="P184" s="27" t="s">
        <v>31</v>
      </c>
      <c r="Q184" s="27"/>
      <c r="S184" s="26" t="s">
        <v>25</v>
      </c>
      <c r="T184" s="27" t="s">
        <v>34</v>
      </c>
      <c r="U184" s="27"/>
    </row>
    <row r="185" spans="15:21" x14ac:dyDescent="0.25">
      <c r="O185" t="s">
        <v>26</v>
      </c>
      <c r="P185" t="s">
        <v>27</v>
      </c>
      <c r="S185" t="s">
        <v>26</v>
      </c>
      <c r="T185" t="s">
        <v>30</v>
      </c>
    </row>
  </sheetData>
  <mergeCells count="1">
    <mergeCell ref="B2:G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85"/>
  <sheetViews>
    <sheetView zoomScale="90" zoomScaleNormal="90" workbookViewId="0">
      <selection activeCell="D1" sqref="D1"/>
    </sheetView>
  </sheetViews>
  <sheetFormatPr defaultRowHeight="15" x14ac:dyDescent="0.25"/>
  <cols>
    <col min="1" max="1" width="24.5703125" customWidth="1"/>
    <col min="2" max="2" width="19.42578125" customWidth="1"/>
    <col min="3" max="3" width="17.7109375" customWidth="1"/>
    <col min="4" max="4" width="17" customWidth="1"/>
    <col min="5" max="5" width="16.7109375" customWidth="1"/>
    <col min="7" max="7" width="26" customWidth="1"/>
    <col min="8" max="8" width="22.42578125" customWidth="1"/>
    <col min="9" max="9" width="19.140625" customWidth="1"/>
    <col min="11" max="11" width="26.140625" customWidth="1"/>
    <col min="12" max="12" width="22.42578125" customWidth="1"/>
    <col min="13" max="13" width="18.85546875" customWidth="1"/>
    <col min="15" max="15" width="26.140625" customWidth="1"/>
    <col min="16" max="16" width="22.5703125" customWidth="1"/>
    <col min="17" max="17" width="19.7109375" customWidth="1"/>
    <col min="19" max="19" width="26.42578125" customWidth="1"/>
    <col min="20" max="20" width="22.7109375" customWidth="1"/>
    <col min="21" max="21" width="19" customWidth="1"/>
  </cols>
  <sheetData>
    <row r="1" spans="1:20" ht="17.25" x14ac:dyDescent="0.25">
      <c r="A1" s="1" t="s">
        <v>0</v>
      </c>
      <c r="B1" s="2" t="s">
        <v>1050</v>
      </c>
      <c r="C1" s="2"/>
      <c r="D1" s="2" t="s">
        <v>1071</v>
      </c>
      <c r="E1" s="2"/>
      <c r="F1" s="3"/>
      <c r="G1" s="4"/>
    </row>
    <row r="2" spans="1:20" x14ac:dyDescent="0.25">
      <c r="A2" s="5" t="s">
        <v>1</v>
      </c>
      <c r="B2" s="41" t="s">
        <v>1049</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77</v>
      </c>
      <c r="K8" s="10" t="s">
        <v>2</v>
      </c>
      <c r="L8" s="11" t="s">
        <v>77</v>
      </c>
      <c r="O8" s="10" t="s">
        <v>2</v>
      </c>
      <c r="P8" s="11" t="s">
        <v>77</v>
      </c>
      <c r="S8" s="10" t="s">
        <v>2</v>
      </c>
      <c r="T8" s="11" t="s">
        <v>77</v>
      </c>
    </row>
    <row r="9" spans="1:20" x14ac:dyDescent="0.25">
      <c r="A9" s="45"/>
      <c r="B9" s="45"/>
      <c r="C9" s="45"/>
      <c r="D9" s="46"/>
      <c r="E9" s="47"/>
      <c r="G9" s="10" t="s">
        <v>3</v>
      </c>
      <c r="H9" s="11" t="s">
        <v>36</v>
      </c>
      <c r="K9" s="10" t="s">
        <v>3</v>
      </c>
      <c r="L9" s="11" t="s">
        <v>467</v>
      </c>
      <c r="O9" s="10" t="s">
        <v>3</v>
      </c>
      <c r="P9" s="11" t="s">
        <v>467</v>
      </c>
      <c r="S9" s="10" t="s">
        <v>3</v>
      </c>
      <c r="T9" s="11" t="s">
        <v>396</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51</v>
      </c>
      <c r="K11" s="13" t="s">
        <v>6</v>
      </c>
      <c r="L11" s="15">
        <v>11</v>
      </c>
      <c r="O11" s="13" t="s">
        <v>6</v>
      </c>
      <c r="P11" s="15">
        <v>12</v>
      </c>
      <c r="S11" s="13" t="s">
        <v>6</v>
      </c>
      <c r="T11" s="15">
        <v>35</v>
      </c>
    </row>
    <row r="12" spans="1:20" x14ac:dyDescent="0.25">
      <c r="A12" s="45"/>
      <c r="B12" s="45"/>
      <c r="C12" s="45"/>
      <c r="D12" s="46"/>
      <c r="E12" s="47"/>
      <c r="G12" s="13" t="s">
        <v>8</v>
      </c>
      <c r="H12" s="15">
        <v>0.39</v>
      </c>
      <c r="K12" s="13" t="s">
        <v>8</v>
      </c>
      <c r="L12" s="15">
        <v>0.17</v>
      </c>
      <c r="O12" s="13" t="s">
        <v>8</v>
      </c>
      <c r="P12" s="15">
        <v>0.18</v>
      </c>
      <c r="S12" s="13" t="s">
        <v>8</v>
      </c>
      <c r="T12" s="15">
        <v>0.3</v>
      </c>
    </row>
    <row r="13" spans="1:20" x14ac:dyDescent="0.25">
      <c r="A13" s="45"/>
      <c r="B13" s="45"/>
      <c r="C13" s="45"/>
      <c r="D13" s="46"/>
      <c r="E13" s="47"/>
      <c r="G13" s="13" t="s">
        <v>10</v>
      </c>
      <c r="H13" s="15">
        <v>15.5</v>
      </c>
      <c r="K13" s="13" t="s">
        <v>10</v>
      </c>
      <c r="L13" s="15">
        <v>15.66</v>
      </c>
      <c r="O13" s="13" t="s">
        <v>10</v>
      </c>
      <c r="P13" s="15">
        <v>18.61</v>
      </c>
      <c r="S13" s="13" t="s">
        <v>10</v>
      </c>
      <c r="T13" s="15">
        <v>16.47</v>
      </c>
    </row>
    <row r="14" spans="1:20" x14ac:dyDescent="0.25">
      <c r="A14" s="45"/>
      <c r="B14" s="45"/>
      <c r="C14" s="45"/>
      <c r="D14" s="46"/>
      <c r="E14" s="47"/>
      <c r="G14" s="13" t="s">
        <v>12</v>
      </c>
      <c r="H14" s="15">
        <v>207</v>
      </c>
      <c r="K14" s="13" t="s">
        <v>12</v>
      </c>
      <c r="L14" s="15">
        <v>221</v>
      </c>
      <c r="O14" s="13" t="s">
        <v>12</v>
      </c>
      <c r="P14" s="15">
        <v>291</v>
      </c>
      <c r="S14" s="13" t="s">
        <v>12</v>
      </c>
      <c r="T14" s="15">
        <v>375</v>
      </c>
    </row>
    <row r="15" spans="1:20" x14ac:dyDescent="0.25">
      <c r="A15" s="45"/>
      <c r="B15" s="48"/>
      <c r="C15" s="45"/>
      <c r="D15" s="46"/>
      <c r="E15" s="47"/>
      <c r="G15" s="13" t="s">
        <v>14</v>
      </c>
      <c r="H15" s="15">
        <v>519</v>
      </c>
      <c r="K15" s="13" t="s">
        <v>14</v>
      </c>
      <c r="L15" s="15">
        <v>984</v>
      </c>
      <c r="O15" s="13" t="s">
        <v>14</v>
      </c>
      <c r="P15" s="15">
        <v>724</v>
      </c>
      <c r="S15" s="13" t="s">
        <v>14</v>
      </c>
      <c r="T15" s="15">
        <v>1101</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-14.78</v>
      </c>
      <c r="I19" s="24">
        <v>3.61</v>
      </c>
      <c r="K19" s="21">
        <v>1</v>
      </c>
      <c r="L19" s="24">
        <v>-15.4</v>
      </c>
      <c r="M19" s="24">
        <v>3.35</v>
      </c>
      <c r="O19" s="21">
        <v>1</v>
      </c>
      <c r="P19" s="24">
        <v>-21.79</v>
      </c>
      <c r="Q19" s="24">
        <v>4.16</v>
      </c>
      <c r="S19" s="21">
        <v>1</v>
      </c>
      <c r="T19" s="24">
        <v>-19.309999999999999</v>
      </c>
      <c r="U19" s="24">
        <v>4.59</v>
      </c>
    </row>
    <row r="20" spans="1:21" x14ac:dyDescent="0.25">
      <c r="A20" s="45"/>
      <c r="B20" s="47"/>
      <c r="C20" s="47"/>
      <c r="D20" s="46"/>
      <c r="E20" s="47"/>
      <c r="G20" s="21">
        <v>2</v>
      </c>
      <c r="H20" s="24">
        <v>-13.82</v>
      </c>
      <c r="I20" s="24">
        <v>3.48</v>
      </c>
      <c r="K20" s="21">
        <v>2</v>
      </c>
      <c r="L20" s="24">
        <v>-5.78</v>
      </c>
      <c r="M20" s="24">
        <v>4.47</v>
      </c>
      <c r="O20" s="21">
        <v>2</v>
      </c>
      <c r="P20" s="24">
        <v>-11.42</v>
      </c>
      <c r="Q20" s="24">
        <v>2.97</v>
      </c>
      <c r="S20" s="21">
        <v>2</v>
      </c>
      <c r="T20" s="24">
        <v>-15.77</v>
      </c>
      <c r="U20" s="24">
        <v>3</v>
      </c>
    </row>
    <row r="21" spans="1:21" x14ac:dyDescent="0.25">
      <c r="A21" s="45"/>
      <c r="B21" s="47"/>
      <c r="C21" s="47"/>
      <c r="D21" s="46"/>
      <c r="E21" s="47"/>
      <c r="G21" s="21">
        <v>3</v>
      </c>
      <c r="H21" s="24">
        <v>-13.95</v>
      </c>
      <c r="I21" s="24">
        <v>4.0599999999999996</v>
      </c>
      <c r="K21" s="21">
        <v>3</v>
      </c>
      <c r="L21" s="24">
        <v>-13.47</v>
      </c>
      <c r="M21" s="24">
        <v>10.050000000000001</v>
      </c>
      <c r="O21" s="21">
        <v>3</v>
      </c>
      <c r="P21" s="24">
        <v>-11.46</v>
      </c>
      <c r="Q21" s="24">
        <v>3.99</v>
      </c>
      <c r="S21" s="21">
        <v>3</v>
      </c>
      <c r="T21" s="24">
        <v>-15.8</v>
      </c>
      <c r="U21" s="24">
        <v>4.2300000000000004</v>
      </c>
    </row>
    <row r="22" spans="1:21" x14ac:dyDescent="0.25">
      <c r="A22" s="45"/>
      <c r="B22" s="47"/>
      <c r="C22" s="47"/>
      <c r="D22" s="46"/>
      <c r="E22" s="47"/>
      <c r="G22" s="21">
        <v>4</v>
      </c>
      <c r="H22" s="24">
        <v>-13.12</v>
      </c>
      <c r="I22" s="24">
        <v>3.57</v>
      </c>
      <c r="K22" s="21">
        <v>4</v>
      </c>
      <c r="L22" s="24">
        <v>-14.4</v>
      </c>
      <c r="M22" s="24">
        <v>3.45</v>
      </c>
      <c r="O22" s="21">
        <v>4</v>
      </c>
      <c r="P22" s="24">
        <v>-5.05</v>
      </c>
      <c r="Q22" s="24">
        <v>3.16</v>
      </c>
      <c r="S22" s="21">
        <v>4</v>
      </c>
      <c r="T22" s="24">
        <v>-15.11</v>
      </c>
      <c r="U22" s="24">
        <v>2.6</v>
      </c>
    </row>
    <row r="23" spans="1:21" x14ac:dyDescent="0.25">
      <c r="A23" s="45"/>
      <c r="B23" s="47"/>
      <c r="C23" s="47"/>
      <c r="D23" s="46"/>
      <c r="E23" s="47"/>
      <c r="G23" s="21">
        <v>5</v>
      </c>
      <c r="H23" s="24">
        <v>-13.89</v>
      </c>
      <c r="I23" s="24">
        <v>3.87</v>
      </c>
      <c r="K23" s="21">
        <v>5</v>
      </c>
      <c r="L23" s="24">
        <v>-14.45</v>
      </c>
      <c r="M23" s="24">
        <v>4.1500000000000004</v>
      </c>
      <c r="O23" s="21">
        <v>5</v>
      </c>
      <c r="P23" s="24">
        <v>-8.25</v>
      </c>
      <c r="Q23" s="24">
        <v>2.73</v>
      </c>
      <c r="S23" s="21">
        <v>5</v>
      </c>
      <c r="T23" s="24">
        <v>-10.8</v>
      </c>
      <c r="U23" s="24">
        <v>2.4700000000000002</v>
      </c>
    </row>
    <row r="24" spans="1:21" x14ac:dyDescent="0.25">
      <c r="A24" s="45"/>
      <c r="B24" s="47"/>
      <c r="C24" s="47"/>
      <c r="D24" s="46"/>
      <c r="E24" s="47"/>
      <c r="G24" s="21">
        <v>6</v>
      </c>
      <c r="H24" s="24">
        <v>-4.05</v>
      </c>
      <c r="I24" s="24">
        <v>4.0999999999999996</v>
      </c>
      <c r="K24" s="21">
        <v>6</v>
      </c>
      <c r="L24" s="24">
        <v>-12.49</v>
      </c>
      <c r="M24" s="24">
        <v>4.01</v>
      </c>
      <c r="O24" s="21">
        <v>6</v>
      </c>
      <c r="P24" s="24">
        <v>-8.25</v>
      </c>
      <c r="Q24" s="24">
        <v>4.91</v>
      </c>
      <c r="S24" s="21">
        <v>6</v>
      </c>
      <c r="T24" s="24">
        <v>-15.84</v>
      </c>
      <c r="U24" s="24">
        <v>3.19</v>
      </c>
    </row>
    <row r="25" spans="1:21" x14ac:dyDescent="0.25">
      <c r="A25" s="45"/>
      <c r="B25" s="47"/>
      <c r="C25" s="47"/>
      <c r="D25" s="46"/>
      <c r="E25" s="47"/>
      <c r="G25" s="21">
        <v>7</v>
      </c>
      <c r="H25" s="24">
        <v>-11.93</v>
      </c>
      <c r="I25" s="24">
        <v>3.72</v>
      </c>
      <c r="K25" s="21">
        <v>7</v>
      </c>
      <c r="L25" s="24">
        <v>-13.46</v>
      </c>
      <c r="M25" s="24">
        <v>5.04</v>
      </c>
      <c r="O25" s="21">
        <v>7</v>
      </c>
      <c r="P25" s="24">
        <v>-18.61</v>
      </c>
      <c r="Q25" s="24">
        <v>3.14</v>
      </c>
      <c r="S25" s="21">
        <v>7</v>
      </c>
      <c r="T25" s="24">
        <v>-15.2</v>
      </c>
      <c r="U25" s="24">
        <v>2.61</v>
      </c>
    </row>
    <row r="26" spans="1:21" x14ac:dyDescent="0.25">
      <c r="A26" s="45"/>
      <c r="B26" s="47"/>
      <c r="C26" s="47"/>
      <c r="D26" s="46"/>
      <c r="E26" s="47"/>
      <c r="G26" s="21">
        <v>8</v>
      </c>
      <c r="H26" s="24">
        <v>-12.08</v>
      </c>
      <c r="I26" s="24">
        <v>5.61</v>
      </c>
      <c r="K26" s="21">
        <v>8</v>
      </c>
      <c r="L26" s="24">
        <v>-12.5</v>
      </c>
      <c r="M26" s="24">
        <v>3.4</v>
      </c>
      <c r="O26" s="21">
        <v>8</v>
      </c>
      <c r="P26" s="24">
        <v>-15.39</v>
      </c>
      <c r="Q26" s="24">
        <v>4</v>
      </c>
      <c r="S26" s="21">
        <v>8</v>
      </c>
      <c r="T26" s="24">
        <v>-16.63</v>
      </c>
      <c r="U26" s="24">
        <v>3.92</v>
      </c>
    </row>
    <row r="27" spans="1:21" x14ac:dyDescent="0.25">
      <c r="A27" s="45"/>
      <c r="B27" s="47"/>
      <c r="C27" s="47"/>
      <c r="D27" s="46"/>
      <c r="E27" s="47"/>
      <c r="G27" s="21">
        <v>9</v>
      </c>
      <c r="H27" s="24">
        <v>-15.92</v>
      </c>
      <c r="I27" s="24">
        <v>3.5</v>
      </c>
      <c r="K27" s="21">
        <v>9</v>
      </c>
      <c r="L27" s="24">
        <v>-13.44</v>
      </c>
      <c r="M27" s="24">
        <v>4.22</v>
      </c>
      <c r="O27" s="21">
        <v>9</v>
      </c>
      <c r="P27" s="24">
        <v>-9.89</v>
      </c>
      <c r="Q27" s="24">
        <v>2.64</v>
      </c>
      <c r="S27" s="21">
        <v>9</v>
      </c>
      <c r="T27" s="24">
        <v>-16.64</v>
      </c>
      <c r="U27" s="24">
        <v>2.4700000000000002</v>
      </c>
    </row>
    <row r="28" spans="1:21" x14ac:dyDescent="0.25">
      <c r="A28" s="45"/>
      <c r="B28" s="47"/>
      <c r="C28" s="47"/>
      <c r="D28" s="46"/>
      <c r="E28" s="47"/>
      <c r="G28" s="21">
        <v>10</v>
      </c>
      <c r="H28" s="24">
        <v>-15.09</v>
      </c>
      <c r="I28" s="24">
        <v>3.73</v>
      </c>
      <c r="K28" s="21">
        <v>10</v>
      </c>
      <c r="L28" s="24">
        <v>-3.85</v>
      </c>
      <c r="M28" s="24">
        <v>5.24</v>
      </c>
      <c r="O28" s="21">
        <v>10</v>
      </c>
      <c r="P28" s="24">
        <v>-17.8</v>
      </c>
      <c r="Q28" s="24">
        <v>3.06</v>
      </c>
      <c r="S28" s="21">
        <v>10</v>
      </c>
      <c r="T28" s="24">
        <v>-13.79</v>
      </c>
      <c r="U28" s="24">
        <v>2.54</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6"/>
      <c r="E30" s="47"/>
      <c r="G30" s="21" t="s">
        <v>21</v>
      </c>
      <c r="H30" s="24">
        <f>AVERAGE(H19:H28)</f>
        <v>-12.863</v>
      </c>
      <c r="I30" s="24">
        <f>AVERAGE(I19:I28)</f>
        <v>3.9249999999999994</v>
      </c>
      <c r="K30" s="21" t="s">
        <v>21</v>
      </c>
      <c r="L30" s="24">
        <f>AVERAGE(L19:L28)</f>
        <v>-11.923999999999998</v>
      </c>
      <c r="M30" s="24">
        <f>AVERAGE(M19:M28)</f>
        <v>4.7379999999999995</v>
      </c>
      <c r="O30" s="21" t="s">
        <v>21</v>
      </c>
      <c r="P30" s="24">
        <f>AVERAGE(P19:P28)</f>
        <v>-12.791</v>
      </c>
      <c r="Q30" s="24">
        <f>AVERAGE(Q19:Q28)</f>
        <v>3.4760000000000004</v>
      </c>
      <c r="S30" s="21" t="s">
        <v>21</v>
      </c>
      <c r="T30" s="24">
        <f>AVERAGE(T19:T28)</f>
        <v>-15.488999999999999</v>
      </c>
      <c r="U30" s="24">
        <f>AVERAGE(U19:U28)</f>
        <v>3.1619999999999999</v>
      </c>
    </row>
    <row r="31" spans="1:21" x14ac:dyDescent="0.25">
      <c r="A31" s="45"/>
      <c r="B31" s="47"/>
      <c r="C31" s="47"/>
      <c r="D31" s="46"/>
      <c r="E31" s="47"/>
      <c r="G31" s="21" t="s">
        <v>22</v>
      </c>
      <c r="H31" s="24">
        <v>1.06</v>
      </c>
      <c r="I31" s="24">
        <v>0.2</v>
      </c>
      <c r="K31" s="21" t="s">
        <v>22</v>
      </c>
      <c r="L31" s="24">
        <v>1.23</v>
      </c>
      <c r="M31" s="24">
        <v>0.62</v>
      </c>
      <c r="O31" s="21" t="s">
        <v>22</v>
      </c>
      <c r="P31" s="24">
        <v>1.7</v>
      </c>
      <c r="Q31" s="24">
        <v>0.23</v>
      </c>
      <c r="S31" s="21" t="s">
        <v>22</v>
      </c>
      <c r="T31" s="24">
        <v>0.69</v>
      </c>
      <c r="U31" s="24">
        <v>0.25</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83</v>
      </c>
      <c r="I34" s="27"/>
      <c r="K34" s="26" t="s">
        <v>25</v>
      </c>
      <c r="L34" s="27" t="s">
        <v>474</v>
      </c>
      <c r="M34" s="27"/>
      <c r="O34" s="26" t="s">
        <v>25</v>
      </c>
      <c r="P34" s="27" t="s">
        <v>469</v>
      </c>
      <c r="Q34" s="27"/>
      <c r="S34" s="26" t="s">
        <v>25</v>
      </c>
      <c r="T34" s="27" t="s">
        <v>468</v>
      </c>
      <c r="U34" s="27"/>
    </row>
    <row r="35" spans="1:21" x14ac:dyDescent="0.25">
      <c r="A35" s="45"/>
      <c r="B35" s="45"/>
      <c r="C35" s="45"/>
      <c r="D35" s="46"/>
      <c r="E35" s="47"/>
      <c r="G35" t="s">
        <v>26</v>
      </c>
      <c r="H35" t="s">
        <v>82</v>
      </c>
      <c r="K35" t="s">
        <v>26</v>
      </c>
      <c r="L35" t="s">
        <v>475</v>
      </c>
      <c r="O35" t="s">
        <v>26</v>
      </c>
      <c r="P35" t="s">
        <v>471</v>
      </c>
      <c r="S35" t="s">
        <v>26</v>
      </c>
      <c r="T35" t="s">
        <v>470</v>
      </c>
    </row>
    <row r="36" spans="1:21" x14ac:dyDescent="0.25">
      <c r="A36" s="45"/>
      <c r="B36" s="45"/>
      <c r="C36" s="45"/>
      <c r="D36" s="46"/>
      <c r="E36" s="47"/>
    </row>
    <row r="37" spans="1:21" x14ac:dyDescent="0.25">
      <c r="A37" s="45"/>
      <c r="B37" s="45"/>
      <c r="C37" s="45"/>
      <c r="D37" s="45"/>
      <c r="E37" s="45"/>
    </row>
    <row r="38" spans="1:21" x14ac:dyDescent="0.25">
      <c r="A38" s="45"/>
      <c r="B38" s="45"/>
      <c r="C38" s="45"/>
      <c r="D38" s="45"/>
      <c r="E38" s="45"/>
      <c r="G38" s="10" t="s">
        <v>2</v>
      </c>
      <c r="H38" s="11" t="s">
        <v>77</v>
      </c>
      <c r="K38" s="10" t="s">
        <v>2</v>
      </c>
      <c r="L38" s="11" t="s">
        <v>77</v>
      </c>
      <c r="O38" s="10" t="s">
        <v>2</v>
      </c>
      <c r="P38" s="11" t="s">
        <v>77</v>
      </c>
      <c r="S38" s="10" t="s">
        <v>2</v>
      </c>
      <c r="T38" s="11" t="s">
        <v>77</v>
      </c>
    </row>
    <row r="39" spans="1:21" x14ac:dyDescent="0.25">
      <c r="A39" s="45"/>
      <c r="B39" s="45"/>
      <c r="C39" s="45"/>
      <c r="D39" s="45"/>
      <c r="E39" s="45"/>
      <c r="G39" s="10" t="s">
        <v>3</v>
      </c>
      <c r="H39" s="11" t="s">
        <v>36</v>
      </c>
      <c r="K39" s="10" t="s">
        <v>3</v>
      </c>
      <c r="L39" s="11" t="s">
        <v>467</v>
      </c>
      <c r="O39" s="10" t="s">
        <v>3</v>
      </c>
      <c r="P39" s="11" t="s">
        <v>467</v>
      </c>
      <c r="S39" s="10" t="s">
        <v>3</v>
      </c>
      <c r="T39" s="11" t="s">
        <v>396</v>
      </c>
    </row>
    <row r="40" spans="1:21" x14ac:dyDescent="0.25">
      <c r="G40" s="13" t="s">
        <v>4</v>
      </c>
      <c r="H40" s="13"/>
      <c r="K40" s="13" t="s">
        <v>4</v>
      </c>
      <c r="L40" s="13"/>
      <c r="O40" s="13" t="s">
        <v>4</v>
      </c>
      <c r="P40" s="13"/>
      <c r="S40" s="13" t="s">
        <v>4</v>
      </c>
      <c r="T40" s="13"/>
    </row>
    <row r="41" spans="1:21" x14ac:dyDescent="0.25">
      <c r="G41" s="13" t="s">
        <v>6</v>
      </c>
      <c r="H41" s="15">
        <v>50</v>
      </c>
      <c r="K41" s="13" t="s">
        <v>6</v>
      </c>
      <c r="L41" s="15">
        <v>10</v>
      </c>
      <c r="O41" s="13" t="s">
        <v>6</v>
      </c>
      <c r="P41" s="15">
        <v>13</v>
      </c>
      <c r="S41" s="13" t="s">
        <v>6</v>
      </c>
      <c r="T41" s="15">
        <v>35</v>
      </c>
    </row>
    <row r="42" spans="1:21" x14ac:dyDescent="0.25">
      <c r="G42" s="13" t="s">
        <v>8</v>
      </c>
      <c r="H42" s="15">
        <v>0.38</v>
      </c>
      <c r="K42" s="13" t="s">
        <v>8</v>
      </c>
      <c r="L42" s="15">
        <v>0.17</v>
      </c>
      <c r="O42" s="13" t="s">
        <v>8</v>
      </c>
      <c r="P42" s="15">
        <v>0.18</v>
      </c>
      <c r="S42" s="13" t="s">
        <v>8</v>
      </c>
      <c r="T42" s="15">
        <v>0.3</v>
      </c>
    </row>
    <row r="43" spans="1:21" x14ac:dyDescent="0.25">
      <c r="G43" s="13" t="s">
        <v>10</v>
      </c>
      <c r="H43" s="15">
        <v>15.73</v>
      </c>
      <c r="K43" s="13" t="s">
        <v>10</v>
      </c>
      <c r="L43" s="15">
        <v>15.68</v>
      </c>
      <c r="O43" s="13" t="s">
        <v>10</v>
      </c>
      <c r="P43" s="15">
        <v>17.739999999999998</v>
      </c>
      <c r="S43" s="13" t="s">
        <v>10</v>
      </c>
      <c r="T43" s="15">
        <v>16.54</v>
      </c>
    </row>
    <row r="44" spans="1:21" x14ac:dyDescent="0.25">
      <c r="G44" s="13" t="s">
        <v>12</v>
      </c>
      <c r="H44" s="15">
        <v>421</v>
      </c>
      <c r="K44" s="13" t="s">
        <v>12</v>
      </c>
      <c r="L44" s="15">
        <v>232</v>
      </c>
      <c r="O44" s="13" t="s">
        <v>12</v>
      </c>
      <c r="P44" s="15">
        <v>311</v>
      </c>
      <c r="S44" s="13" t="s">
        <v>12</v>
      </c>
      <c r="T44" s="15">
        <v>450</v>
      </c>
    </row>
    <row r="45" spans="1:21" x14ac:dyDescent="0.25">
      <c r="G45" s="13" t="s">
        <v>14</v>
      </c>
      <c r="H45" s="15">
        <v>1019</v>
      </c>
      <c r="K45" s="13" t="s">
        <v>14</v>
      </c>
      <c r="L45" s="15">
        <v>1042</v>
      </c>
      <c r="O45" s="13" t="s">
        <v>14</v>
      </c>
      <c r="P45" s="15">
        <v>888</v>
      </c>
      <c r="S45" s="13" t="s">
        <v>14</v>
      </c>
      <c r="T45" s="15">
        <v>1104</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-13.05</v>
      </c>
      <c r="I49" s="24">
        <v>3.74</v>
      </c>
      <c r="K49" s="21">
        <v>1</v>
      </c>
      <c r="L49" s="24">
        <v>-13.49</v>
      </c>
      <c r="M49" s="24">
        <v>3.28</v>
      </c>
      <c r="O49" s="21">
        <v>1</v>
      </c>
      <c r="P49" s="24">
        <v>-12.19</v>
      </c>
      <c r="Q49" s="24">
        <v>2.62</v>
      </c>
      <c r="S49" s="21">
        <v>1</v>
      </c>
      <c r="T49" s="24">
        <v>-16.399999999999999</v>
      </c>
      <c r="U49" s="24">
        <v>3.1</v>
      </c>
    </row>
    <row r="50" spans="7:21" x14ac:dyDescent="0.25">
      <c r="G50" s="21">
        <v>2</v>
      </c>
      <c r="H50" s="24">
        <v>-7.96</v>
      </c>
      <c r="I50" s="24">
        <v>4.8600000000000003</v>
      </c>
      <c r="K50" s="21">
        <v>2</v>
      </c>
      <c r="L50" s="24">
        <v>-13.47</v>
      </c>
      <c r="M50" s="24">
        <v>3.59</v>
      </c>
      <c r="O50" s="21">
        <v>2</v>
      </c>
      <c r="P50" s="24">
        <v>-12.23</v>
      </c>
      <c r="Q50" s="24">
        <v>3.25</v>
      </c>
      <c r="S50" s="21">
        <v>2</v>
      </c>
      <c r="T50" s="24">
        <v>-17.91</v>
      </c>
      <c r="U50" s="24">
        <v>2.46</v>
      </c>
    </row>
    <row r="51" spans="7:21" x14ac:dyDescent="0.25">
      <c r="G51" s="21">
        <v>3</v>
      </c>
      <c r="H51" s="24">
        <v>-16</v>
      </c>
      <c r="I51" s="24">
        <v>3.67</v>
      </c>
      <c r="K51" s="21">
        <v>3</v>
      </c>
      <c r="L51" s="24">
        <v>-16.350000000000001</v>
      </c>
      <c r="M51" s="24">
        <v>4.03</v>
      </c>
      <c r="O51" s="21">
        <v>3</v>
      </c>
      <c r="P51" s="24">
        <v>-10.73</v>
      </c>
      <c r="Q51" s="24">
        <v>3.37</v>
      </c>
      <c r="S51" s="21">
        <v>3</v>
      </c>
      <c r="T51" s="24">
        <v>-15.05</v>
      </c>
      <c r="U51" s="24">
        <v>4.17</v>
      </c>
    </row>
    <row r="52" spans="7:21" x14ac:dyDescent="0.25">
      <c r="G52" s="21">
        <v>4</v>
      </c>
      <c r="H52" s="24">
        <v>-17.940000000000001</v>
      </c>
      <c r="I52" s="24">
        <v>5.91</v>
      </c>
      <c r="K52" s="21">
        <v>4</v>
      </c>
      <c r="L52" s="24">
        <v>-9.6</v>
      </c>
      <c r="M52" s="24">
        <v>5.28</v>
      </c>
      <c r="O52" s="21">
        <v>4</v>
      </c>
      <c r="P52" s="24">
        <v>-9.2200000000000006</v>
      </c>
      <c r="Q52" s="24">
        <v>2.88</v>
      </c>
      <c r="S52" s="21">
        <v>4</v>
      </c>
      <c r="T52" s="24">
        <v>-15.8</v>
      </c>
      <c r="U52" s="24">
        <v>3.19</v>
      </c>
    </row>
    <row r="53" spans="7:21" x14ac:dyDescent="0.25">
      <c r="G53" s="21">
        <v>5</v>
      </c>
      <c r="H53" s="24">
        <v>-13.88</v>
      </c>
      <c r="I53" s="24">
        <v>3.42</v>
      </c>
      <c r="K53" s="21">
        <v>5</v>
      </c>
      <c r="L53" s="24">
        <v>-3.84</v>
      </c>
      <c r="M53" s="24">
        <v>3.4</v>
      </c>
      <c r="O53" s="21">
        <v>5</v>
      </c>
      <c r="P53" s="24">
        <v>-9.2200000000000006</v>
      </c>
      <c r="Q53" s="24">
        <v>2.8</v>
      </c>
      <c r="S53" s="21">
        <v>5</v>
      </c>
      <c r="T53" s="24">
        <v>-17.29</v>
      </c>
      <c r="U53" s="24">
        <v>3</v>
      </c>
    </row>
    <row r="54" spans="7:21" x14ac:dyDescent="0.25">
      <c r="G54" s="21">
        <v>6</v>
      </c>
      <c r="H54" s="24">
        <v>-14.07</v>
      </c>
      <c r="I54" s="24">
        <v>3.87</v>
      </c>
      <c r="K54" s="21">
        <v>6</v>
      </c>
      <c r="L54" s="24">
        <v>-1.92</v>
      </c>
      <c r="M54" s="24">
        <v>3.52</v>
      </c>
      <c r="O54" s="21">
        <v>6</v>
      </c>
      <c r="P54" s="24">
        <v>-15.24</v>
      </c>
      <c r="Q54" s="24">
        <v>5.86</v>
      </c>
      <c r="S54" s="21">
        <v>6</v>
      </c>
      <c r="T54" s="24">
        <v>-16.59</v>
      </c>
      <c r="U54" s="24">
        <v>2.69</v>
      </c>
    </row>
    <row r="55" spans="7:21" x14ac:dyDescent="0.25">
      <c r="G55" s="21">
        <v>7</v>
      </c>
      <c r="H55" s="24">
        <v>-19.11</v>
      </c>
      <c r="I55" s="24">
        <v>5.3</v>
      </c>
      <c r="K55" s="21">
        <v>7</v>
      </c>
      <c r="L55" s="24">
        <v>-11.54</v>
      </c>
      <c r="M55" s="24">
        <v>5.07</v>
      </c>
      <c r="O55" s="21">
        <v>7</v>
      </c>
      <c r="P55" s="24">
        <v>-9.2200000000000006</v>
      </c>
      <c r="Q55" s="24">
        <v>3.47</v>
      </c>
      <c r="S55" s="21">
        <v>7</v>
      </c>
      <c r="T55" s="24">
        <v>-17.329999999999998</v>
      </c>
      <c r="U55" s="24">
        <v>2.89</v>
      </c>
    </row>
    <row r="56" spans="7:21" x14ac:dyDescent="0.25">
      <c r="G56" s="21">
        <v>8</v>
      </c>
      <c r="H56" s="24">
        <v>-13.04</v>
      </c>
      <c r="I56" s="24">
        <v>4.17</v>
      </c>
      <c r="K56" s="21">
        <v>8</v>
      </c>
      <c r="L56" s="24">
        <v>-12.47</v>
      </c>
      <c r="M56" s="24">
        <v>7.91</v>
      </c>
      <c r="O56" s="21">
        <v>8</v>
      </c>
      <c r="P56" s="24">
        <v>-12.24</v>
      </c>
      <c r="Q56" s="24">
        <v>2.85</v>
      </c>
      <c r="S56" s="21">
        <v>8</v>
      </c>
      <c r="T56" s="24">
        <v>-13.03</v>
      </c>
      <c r="U56" s="24">
        <v>3.49</v>
      </c>
    </row>
    <row r="57" spans="7:21" x14ac:dyDescent="0.25">
      <c r="G57" s="21">
        <v>9</v>
      </c>
      <c r="H57" s="24">
        <v>-13.93</v>
      </c>
      <c r="I57" s="24">
        <v>3.66</v>
      </c>
      <c r="K57" s="21">
        <v>9</v>
      </c>
      <c r="L57" s="24">
        <v>-3.85</v>
      </c>
      <c r="M57" s="24">
        <v>3.59</v>
      </c>
      <c r="O57" s="21">
        <v>9</v>
      </c>
      <c r="P57" s="24">
        <v>-12.23</v>
      </c>
      <c r="Q57" s="24">
        <v>2.61</v>
      </c>
      <c r="S57" s="21">
        <v>9</v>
      </c>
      <c r="T57" s="24">
        <v>-17.350000000000001</v>
      </c>
      <c r="U57" s="24">
        <v>2.94</v>
      </c>
    </row>
    <row r="58" spans="7:21" x14ac:dyDescent="0.25">
      <c r="G58" s="21">
        <v>10</v>
      </c>
      <c r="H58" s="24">
        <v>-12.97</v>
      </c>
      <c r="I58" s="24">
        <v>4.91</v>
      </c>
      <c r="K58" s="21">
        <v>10</v>
      </c>
      <c r="L58" s="24">
        <v>-14.39</v>
      </c>
      <c r="M58" s="24">
        <v>5.41</v>
      </c>
      <c r="O58" s="21">
        <v>10</v>
      </c>
      <c r="P58" s="24">
        <v>-12.23</v>
      </c>
      <c r="Q58" s="24">
        <v>3.22</v>
      </c>
      <c r="S58" s="21">
        <v>10</v>
      </c>
      <c r="T58" s="24">
        <v>-16.649999999999999</v>
      </c>
      <c r="U58" s="24">
        <v>2.75</v>
      </c>
    </row>
    <row r="59" spans="7:21" x14ac:dyDescent="0.25">
      <c r="G59" s="21"/>
      <c r="H59" s="25"/>
      <c r="I59" s="25"/>
      <c r="K59" s="21"/>
      <c r="L59" s="25"/>
      <c r="M59" s="25"/>
      <c r="O59" s="21"/>
      <c r="P59" s="25"/>
      <c r="Q59" s="25"/>
      <c r="S59" s="21"/>
      <c r="T59" s="25"/>
      <c r="U59" s="25"/>
    </row>
    <row r="60" spans="7:21" x14ac:dyDescent="0.25">
      <c r="G60" s="21" t="s">
        <v>21</v>
      </c>
      <c r="H60" s="24">
        <f>AVERAGE(H49:H58)</f>
        <v>-14.195000000000002</v>
      </c>
      <c r="I60" s="24">
        <f>AVERAGE(I49:I58)</f>
        <v>4.3510000000000009</v>
      </c>
      <c r="K60" s="21" t="s">
        <v>21</v>
      </c>
      <c r="L60" s="24">
        <f>AVERAGE(L49:L58)</f>
        <v>-10.092000000000001</v>
      </c>
      <c r="M60" s="24">
        <f>AVERAGE(M49:M58)</f>
        <v>4.508</v>
      </c>
      <c r="O60" s="21" t="s">
        <v>21</v>
      </c>
      <c r="P60" s="24">
        <f>AVERAGE(P49:P58)</f>
        <v>-11.475</v>
      </c>
      <c r="Q60" s="24">
        <f>AVERAGE(Q49:Q58)</f>
        <v>3.2930000000000001</v>
      </c>
      <c r="S60" s="21" t="s">
        <v>21</v>
      </c>
      <c r="T60" s="24">
        <f>AVERAGE(T49:T58)</f>
        <v>-16.339999999999996</v>
      </c>
      <c r="U60" s="24">
        <f>AVERAGE(U49:U58)</f>
        <v>3.0680000000000005</v>
      </c>
    </row>
    <row r="61" spans="7:21" x14ac:dyDescent="0.25">
      <c r="G61" s="21" t="s">
        <v>22</v>
      </c>
      <c r="H61" s="24">
        <v>0.97</v>
      </c>
      <c r="I61" s="24">
        <v>0.27</v>
      </c>
      <c r="K61" s="21" t="s">
        <v>22</v>
      </c>
      <c r="L61" s="24">
        <v>1.61</v>
      </c>
      <c r="M61" s="24">
        <v>0.46</v>
      </c>
      <c r="O61" s="21" t="s">
        <v>22</v>
      </c>
      <c r="P61" s="24">
        <v>0.6</v>
      </c>
      <c r="Q61" s="24">
        <v>0.3</v>
      </c>
      <c r="S61" s="21" t="s">
        <v>22</v>
      </c>
      <c r="T61" s="24">
        <v>0.45</v>
      </c>
      <c r="U61" s="24">
        <v>0.15</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81</v>
      </c>
      <c r="I64" s="27"/>
      <c r="K64" s="26" t="s">
        <v>25</v>
      </c>
      <c r="L64" s="27" t="s">
        <v>630</v>
      </c>
      <c r="M64" s="27"/>
      <c r="O64" s="26" t="s">
        <v>25</v>
      </c>
      <c r="P64" s="27" t="s">
        <v>476</v>
      </c>
      <c r="Q64" s="27"/>
      <c r="S64" s="26" t="s">
        <v>25</v>
      </c>
      <c r="T64" s="27" t="s">
        <v>472</v>
      </c>
      <c r="U64" s="27"/>
    </row>
    <row r="65" spans="7:21" x14ac:dyDescent="0.25">
      <c r="G65" t="s">
        <v>26</v>
      </c>
      <c r="H65" t="s">
        <v>80</v>
      </c>
      <c r="K65" t="s">
        <v>26</v>
      </c>
      <c r="L65" t="s">
        <v>631</v>
      </c>
      <c r="O65" t="s">
        <v>26</v>
      </c>
      <c r="P65" t="s">
        <v>477</v>
      </c>
      <c r="S65" t="s">
        <v>26</v>
      </c>
      <c r="T65" t="s">
        <v>473</v>
      </c>
    </row>
    <row r="68" spans="7:21" x14ac:dyDescent="0.25">
      <c r="G68" s="10" t="s">
        <v>2</v>
      </c>
      <c r="H68" s="11" t="s">
        <v>77</v>
      </c>
      <c r="K68" s="10" t="s">
        <v>2</v>
      </c>
      <c r="L68" s="11" t="s">
        <v>77</v>
      </c>
      <c r="O68" s="10" t="s">
        <v>2</v>
      </c>
      <c r="P68" s="11" t="s">
        <v>77</v>
      </c>
      <c r="S68" s="10" t="s">
        <v>2</v>
      </c>
      <c r="T68" s="11" t="s">
        <v>77</v>
      </c>
    </row>
    <row r="69" spans="7:21" x14ac:dyDescent="0.25">
      <c r="G69" s="10" t="s">
        <v>3</v>
      </c>
      <c r="H69" s="11" t="s">
        <v>36</v>
      </c>
      <c r="K69" s="10" t="s">
        <v>3</v>
      </c>
      <c r="L69" s="11" t="s">
        <v>467</v>
      </c>
      <c r="O69" s="10" t="s">
        <v>3</v>
      </c>
      <c r="P69" s="11" t="s">
        <v>467</v>
      </c>
      <c r="S69" s="10" t="s">
        <v>3</v>
      </c>
      <c r="T69" s="11" t="s">
        <v>396</v>
      </c>
    </row>
    <row r="70" spans="7:21" x14ac:dyDescent="0.25">
      <c r="G70" s="13" t="s">
        <v>4</v>
      </c>
      <c r="H70" s="13"/>
      <c r="K70" s="13" t="s">
        <v>4</v>
      </c>
      <c r="L70" s="13"/>
      <c r="O70" s="13" t="s">
        <v>4</v>
      </c>
      <c r="P70" s="13"/>
      <c r="S70" s="13" t="s">
        <v>4</v>
      </c>
      <c r="T70" s="13"/>
    </row>
    <row r="71" spans="7:21" x14ac:dyDescent="0.25">
      <c r="G71" s="13" t="s">
        <v>6</v>
      </c>
      <c r="H71" s="15">
        <v>50</v>
      </c>
      <c r="K71" s="13" t="s">
        <v>6</v>
      </c>
      <c r="L71" s="15">
        <v>11</v>
      </c>
      <c r="O71" s="13" t="s">
        <v>6</v>
      </c>
      <c r="P71" s="15">
        <v>12</v>
      </c>
      <c r="S71" s="13" t="s">
        <v>6</v>
      </c>
      <c r="T71" s="15">
        <v>35</v>
      </c>
    </row>
    <row r="72" spans="7:21" x14ac:dyDescent="0.25">
      <c r="G72" s="13" t="s">
        <v>8</v>
      </c>
      <c r="H72" s="15">
        <v>0.38</v>
      </c>
      <c r="K72" s="13" t="s">
        <v>8</v>
      </c>
      <c r="L72" s="15">
        <v>0.17</v>
      </c>
      <c r="O72" s="13" t="s">
        <v>8</v>
      </c>
      <c r="P72" s="15">
        <v>0.18</v>
      </c>
      <c r="S72" s="13" t="s">
        <v>8</v>
      </c>
      <c r="T72" s="15">
        <v>0.3</v>
      </c>
    </row>
    <row r="73" spans="7:21" x14ac:dyDescent="0.25">
      <c r="G73" s="13" t="s">
        <v>10</v>
      </c>
      <c r="H73" s="15">
        <v>15.76</v>
      </c>
      <c r="K73" s="13" t="s">
        <v>10</v>
      </c>
      <c r="L73" s="15">
        <v>15.63</v>
      </c>
      <c r="O73" s="13" t="s">
        <v>10</v>
      </c>
      <c r="P73" s="15">
        <v>17.68</v>
      </c>
      <c r="S73" s="13" t="s">
        <v>10</v>
      </c>
      <c r="T73" s="15">
        <v>16.53</v>
      </c>
    </row>
    <row r="74" spans="7:21" x14ac:dyDescent="0.25">
      <c r="G74" s="13" t="s">
        <v>12</v>
      </c>
      <c r="H74" s="15">
        <v>282</v>
      </c>
      <c r="K74" s="13" t="s">
        <v>12</v>
      </c>
      <c r="L74" s="15">
        <v>228</v>
      </c>
      <c r="O74" s="13" t="s">
        <v>12</v>
      </c>
      <c r="P74" s="15">
        <v>270</v>
      </c>
      <c r="S74" s="13" t="s">
        <v>12</v>
      </c>
      <c r="T74" s="15">
        <v>380</v>
      </c>
    </row>
    <row r="75" spans="7:21" x14ac:dyDescent="0.25">
      <c r="G75" s="13" t="s">
        <v>14</v>
      </c>
      <c r="H75" s="15">
        <v>930</v>
      </c>
      <c r="K75" s="13" t="s">
        <v>14</v>
      </c>
      <c r="L75" s="15">
        <v>1089</v>
      </c>
      <c r="O75" s="13" t="s">
        <v>14</v>
      </c>
      <c r="P75" s="15">
        <v>947</v>
      </c>
      <c r="S75" s="13" t="s">
        <v>14</v>
      </c>
      <c r="T75" s="15">
        <v>1116</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-10.88</v>
      </c>
      <c r="I79" s="24">
        <v>3.38</v>
      </c>
      <c r="K79" s="21">
        <v>1</v>
      </c>
      <c r="L79" s="24">
        <v>-15.38</v>
      </c>
      <c r="M79" s="24">
        <v>4.51</v>
      </c>
      <c r="O79" s="21">
        <v>1</v>
      </c>
      <c r="P79" s="24">
        <v>-21.3</v>
      </c>
      <c r="Q79" s="24">
        <v>3</v>
      </c>
      <c r="S79" s="21">
        <v>1</v>
      </c>
      <c r="T79" s="24">
        <v>-15.72</v>
      </c>
      <c r="U79" s="24">
        <v>2.46</v>
      </c>
    </row>
    <row r="80" spans="7:21" x14ac:dyDescent="0.25">
      <c r="G80" s="21">
        <v>2</v>
      </c>
      <c r="H80" s="24">
        <v>-5.04</v>
      </c>
      <c r="I80" s="24">
        <v>7.18</v>
      </c>
      <c r="K80" s="21">
        <v>2</v>
      </c>
      <c r="L80" s="24">
        <v>-13.52</v>
      </c>
      <c r="M80" s="24"/>
      <c r="O80" s="21">
        <v>2</v>
      </c>
      <c r="P80" s="24">
        <v>-24.35</v>
      </c>
      <c r="Q80" s="24">
        <v>3.61</v>
      </c>
      <c r="S80" s="21">
        <v>2</v>
      </c>
      <c r="T80" s="24">
        <v>-17.21</v>
      </c>
      <c r="U80" s="24">
        <v>2.56</v>
      </c>
    </row>
    <row r="81" spans="7:21" x14ac:dyDescent="0.25">
      <c r="G81" s="21">
        <v>3</v>
      </c>
      <c r="H81" s="24">
        <v>-11.15</v>
      </c>
      <c r="I81" s="24">
        <v>3.76</v>
      </c>
      <c r="K81" s="21">
        <v>3</v>
      </c>
      <c r="L81" s="24">
        <v>-18.27</v>
      </c>
      <c r="M81" s="24">
        <v>3.71</v>
      </c>
      <c r="O81" s="21">
        <v>3</v>
      </c>
      <c r="P81" s="24">
        <v>-10.77</v>
      </c>
      <c r="Q81" s="24">
        <v>2.46</v>
      </c>
      <c r="S81" s="21">
        <v>3</v>
      </c>
      <c r="T81" s="24">
        <v>-14.38</v>
      </c>
      <c r="U81" s="24">
        <v>2.89</v>
      </c>
    </row>
    <row r="82" spans="7:21" x14ac:dyDescent="0.25">
      <c r="G82" s="21">
        <v>4</v>
      </c>
      <c r="H82" s="24">
        <v>-13.07</v>
      </c>
      <c r="I82" s="24">
        <v>3.84</v>
      </c>
      <c r="K82" s="21">
        <v>4</v>
      </c>
      <c r="L82" s="24">
        <v>-17.3</v>
      </c>
      <c r="M82" s="24">
        <v>3.86</v>
      </c>
      <c r="O82" s="21">
        <v>4</v>
      </c>
      <c r="P82" s="24">
        <v>-10.75</v>
      </c>
      <c r="Q82" s="24">
        <v>3.18</v>
      </c>
      <c r="S82" s="21">
        <v>4</v>
      </c>
      <c r="T82" s="24">
        <v>-8.64</v>
      </c>
      <c r="U82" s="24">
        <v>5.54</v>
      </c>
    </row>
    <row r="83" spans="7:21" x14ac:dyDescent="0.25">
      <c r="G83" s="21">
        <v>5</v>
      </c>
      <c r="H83" s="24">
        <v>-14</v>
      </c>
      <c r="I83" s="24">
        <v>3.6</v>
      </c>
      <c r="K83" s="21">
        <v>5</v>
      </c>
      <c r="L83" s="24">
        <v>-16.329999999999998</v>
      </c>
      <c r="M83" s="24">
        <v>3.16</v>
      </c>
      <c r="O83" s="21">
        <v>5</v>
      </c>
      <c r="P83" s="24">
        <v>-6.25</v>
      </c>
      <c r="Q83" s="24">
        <v>3.28</v>
      </c>
      <c r="S83" s="21">
        <v>5</v>
      </c>
      <c r="T83" s="24">
        <v>-18.77</v>
      </c>
      <c r="U83" s="24">
        <v>7.16</v>
      </c>
    </row>
    <row r="84" spans="7:21" x14ac:dyDescent="0.25">
      <c r="G84" s="21">
        <v>6</v>
      </c>
      <c r="H84" s="24">
        <v>-5.96</v>
      </c>
      <c r="I84" s="24">
        <v>6.75</v>
      </c>
      <c r="K84" s="21">
        <v>6</v>
      </c>
      <c r="L84" s="24">
        <v>-29.76</v>
      </c>
      <c r="M84" s="24">
        <v>3.35</v>
      </c>
      <c r="O84" s="21">
        <v>6</v>
      </c>
      <c r="P84" s="24">
        <v>-9.25</v>
      </c>
      <c r="Q84" s="24">
        <v>2.65</v>
      </c>
      <c r="S84" s="21">
        <v>6</v>
      </c>
      <c r="T84" s="24">
        <v>-18.760000000000002</v>
      </c>
      <c r="U84" s="24">
        <v>3.45</v>
      </c>
    </row>
    <row r="85" spans="7:21" x14ac:dyDescent="0.25">
      <c r="G85" s="21">
        <v>7</v>
      </c>
      <c r="H85" s="24">
        <v>-11.97</v>
      </c>
      <c r="I85" s="24">
        <v>5.72</v>
      </c>
      <c r="K85" s="21">
        <v>7</v>
      </c>
      <c r="L85" s="24">
        <v>-16.32</v>
      </c>
      <c r="M85" s="24">
        <v>3.62</v>
      </c>
      <c r="O85" s="21">
        <v>7</v>
      </c>
      <c r="P85" s="24">
        <v>-13.78</v>
      </c>
      <c r="Q85" s="24">
        <v>2.95</v>
      </c>
      <c r="S85" s="21">
        <v>7</v>
      </c>
      <c r="T85" s="24">
        <v>-18.09</v>
      </c>
      <c r="U85" s="24">
        <v>4.9400000000000004</v>
      </c>
    </row>
    <row r="86" spans="7:21" x14ac:dyDescent="0.25">
      <c r="G86" s="21">
        <v>8</v>
      </c>
      <c r="H86" s="24">
        <v>-13.03</v>
      </c>
      <c r="I86" s="24">
        <v>3.33</v>
      </c>
      <c r="K86" s="21">
        <v>8</v>
      </c>
      <c r="L86" s="24">
        <v>-17.27</v>
      </c>
      <c r="M86" s="24">
        <v>3.82</v>
      </c>
      <c r="O86" s="21">
        <v>8</v>
      </c>
      <c r="P86" s="24">
        <v>-9.26</v>
      </c>
      <c r="Q86" s="24">
        <v>2.62</v>
      </c>
      <c r="S86" s="21">
        <v>8</v>
      </c>
      <c r="T86" s="24">
        <v>-13.04</v>
      </c>
      <c r="U86" s="24">
        <v>3.02</v>
      </c>
    </row>
    <row r="87" spans="7:21" x14ac:dyDescent="0.25">
      <c r="G87" s="21">
        <v>9</v>
      </c>
      <c r="H87" s="24">
        <v>-13.07</v>
      </c>
      <c r="I87" s="24">
        <v>3.39</v>
      </c>
      <c r="K87" s="21">
        <v>9</v>
      </c>
      <c r="L87" s="24">
        <v>-18.22</v>
      </c>
      <c r="M87" s="24">
        <v>3.32</v>
      </c>
      <c r="O87" s="21">
        <v>9</v>
      </c>
      <c r="P87" s="24">
        <v>-9.25</v>
      </c>
      <c r="Q87" s="24">
        <v>2.62</v>
      </c>
      <c r="S87" s="21">
        <v>9</v>
      </c>
      <c r="T87" s="24">
        <v>-16.690000000000001</v>
      </c>
      <c r="U87" s="24">
        <v>3.04</v>
      </c>
    </row>
    <row r="88" spans="7:21" x14ac:dyDescent="0.25">
      <c r="G88" s="21">
        <v>10</v>
      </c>
      <c r="H88" s="24">
        <v>-14.14</v>
      </c>
      <c r="I88" s="24">
        <v>4.88</v>
      </c>
      <c r="K88" s="21">
        <v>10</v>
      </c>
      <c r="L88" s="24">
        <v>-18.260000000000002</v>
      </c>
      <c r="M88" s="24">
        <v>6.62</v>
      </c>
      <c r="O88" s="21">
        <v>10</v>
      </c>
      <c r="P88" s="24">
        <v>-12.27</v>
      </c>
      <c r="Q88" s="24">
        <v>2.69</v>
      </c>
      <c r="S88" s="21">
        <v>10</v>
      </c>
      <c r="T88" s="24">
        <v>-16.72</v>
      </c>
      <c r="U88" s="24">
        <v>2.46</v>
      </c>
    </row>
    <row r="89" spans="7:21" x14ac:dyDescent="0.25">
      <c r="G89" s="21"/>
      <c r="H89" s="25"/>
      <c r="I89" s="25"/>
      <c r="K89" s="21"/>
      <c r="L89" s="25"/>
      <c r="M89" s="25">
        <v>3.78</v>
      </c>
      <c r="O89" s="21"/>
      <c r="P89" s="25"/>
      <c r="Q89" s="25"/>
      <c r="S89" s="21"/>
      <c r="T89" s="25"/>
      <c r="U89" s="25"/>
    </row>
    <row r="90" spans="7:21" x14ac:dyDescent="0.25">
      <c r="G90" s="21" t="s">
        <v>21</v>
      </c>
      <c r="H90" s="24">
        <f>AVERAGE(H79:H88)</f>
        <v>-11.231000000000002</v>
      </c>
      <c r="I90" s="24">
        <f>AVERAGE(I79:I88)</f>
        <v>4.5830000000000002</v>
      </c>
      <c r="K90" s="21" t="s">
        <v>21</v>
      </c>
      <c r="L90" s="24">
        <f>AVERAGE(L79:L88)</f>
        <v>-18.062999999999999</v>
      </c>
      <c r="M90" s="24">
        <f>AVERAGE(M79:M89)</f>
        <v>3.9750000000000001</v>
      </c>
      <c r="O90" s="21" t="s">
        <v>21</v>
      </c>
      <c r="P90" s="24">
        <f>AVERAGE(P79:P88)</f>
        <v>-12.723000000000001</v>
      </c>
      <c r="Q90" s="24">
        <f>AVERAGE(Q79:Q88)</f>
        <v>2.9060000000000001</v>
      </c>
      <c r="S90" s="21" t="s">
        <v>21</v>
      </c>
      <c r="T90" s="24">
        <f>AVERAGE(T79:T88)</f>
        <v>-15.802000000000001</v>
      </c>
      <c r="U90" s="24">
        <f>AVERAGE(U79:U88)</f>
        <v>3.7520000000000002</v>
      </c>
    </row>
    <row r="91" spans="7:21" x14ac:dyDescent="0.25">
      <c r="G91" s="21" t="s">
        <v>22</v>
      </c>
      <c r="H91" s="24">
        <v>1.02</v>
      </c>
      <c r="I91" s="24">
        <v>0.47</v>
      </c>
      <c r="K91" s="21" t="s">
        <v>22</v>
      </c>
      <c r="L91" s="24">
        <v>1.38</v>
      </c>
      <c r="M91" s="24">
        <v>0.32</v>
      </c>
      <c r="O91" s="21" t="s">
        <v>22</v>
      </c>
      <c r="P91" s="24">
        <v>1.81</v>
      </c>
      <c r="Q91" s="24">
        <v>0.12</v>
      </c>
      <c r="S91" s="21" t="s">
        <v>22</v>
      </c>
      <c r="T91" s="24">
        <v>0.99</v>
      </c>
      <c r="U91" s="24">
        <v>0.5</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79</v>
      </c>
      <c r="I94" s="27"/>
      <c r="K94" s="26" t="s">
        <v>25</v>
      </c>
      <c r="L94" s="27" t="s">
        <v>482</v>
      </c>
      <c r="M94" s="27"/>
      <c r="O94" s="26" t="s">
        <v>25</v>
      </c>
      <c r="P94" s="27" t="s">
        <v>480</v>
      </c>
      <c r="Q94" s="27"/>
      <c r="S94" s="26" t="s">
        <v>25</v>
      </c>
      <c r="T94" s="27" t="s">
        <v>478</v>
      </c>
      <c r="U94" s="27"/>
    </row>
    <row r="95" spans="7:21" x14ac:dyDescent="0.25">
      <c r="G95" t="s">
        <v>26</v>
      </c>
      <c r="H95" t="s">
        <v>78</v>
      </c>
      <c r="K95" t="s">
        <v>26</v>
      </c>
      <c r="L95" t="s">
        <v>483</v>
      </c>
      <c r="O95" t="s">
        <v>26</v>
      </c>
      <c r="P95" t="s">
        <v>481</v>
      </c>
      <c r="S95" t="s">
        <v>26</v>
      </c>
      <c r="T95" t="s">
        <v>479</v>
      </c>
    </row>
    <row r="98" spans="7:17" x14ac:dyDescent="0.25">
      <c r="G98" s="10" t="s">
        <v>2</v>
      </c>
      <c r="H98" s="11" t="s">
        <v>77</v>
      </c>
      <c r="K98" s="10" t="s">
        <v>2</v>
      </c>
      <c r="L98" s="11" t="s">
        <v>77</v>
      </c>
      <c r="O98" s="10" t="s">
        <v>2</v>
      </c>
      <c r="P98" s="11" t="s">
        <v>77</v>
      </c>
    </row>
    <row r="99" spans="7:17" x14ac:dyDescent="0.25">
      <c r="G99" s="10" t="s">
        <v>3</v>
      </c>
      <c r="H99" s="11" t="s">
        <v>36</v>
      </c>
      <c r="K99" s="10" t="s">
        <v>3</v>
      </c>
      <c r="L99" s="11" t="s">
        <v>467</v>
      </c>
      <c r="O99" s="10" t="s">
        <v>3</v>
      </c>
      <c r="P99" s="11" t="s">
        <v>467</v>
      </c>
    </row>
    <row r="100" spans="7:17" x14ac:dyDescent="0.25">
      <c r="G100" s="13" t="s">
        <v>4</v>
      </c>
      <c r="H100" s="13"/>
      <c r="K100" s="13" t="s">
        <v>4</v>
      </c>
      <c r="L100" s="13"/>
      <c r="O100" s="13" t="s">
        <v>4</v>
      </c>
      <c r="P100" s="13"/>
    </row>
    <row r="101" spans="7:17" x14ac:dyDescent="0.25">
      <c r="G101" s="13" t="s">
        <v>6</v>
      </c>
      <c r="H101" s="15">
        <v>60</v>
      </c>
      <c r="K101" s="13" t="s">
        <v>6</v>
      </c>
      <c r="L101" s="15">
        <v>11</v>
      </c>
      <c r="O101" s="13" t="s">
        <v>6</v>
      </c>
      <c r="P101" s="15">
        <v>13</v>
      </c>
    </row>
    <row r="102" spans="7:17" x14ac:dyDescent="0.25">
      <c r="G102" s="13" t="s">
        <v>8</v>
      </c>
      <c r="H102" s="35">
        <v>0.4</v>
      </c>
      <c r="I102" s="36" t="s">
        <v>76</v>
      </c>
      <c r="K102" s="13" t="s">
        <v>8</v>
      </c>
      <c r="L102" s="15">
        <v>0.17</v>
      </c>
      <c r="O102" s="13" t="s">
        <v>8</v>
      </c>
      <c r="P102" s="15">
        <v>0.18</v>
      </c>
    </row>
    <row r="103" spans="7:17" x14ac:dyDescent="0.25">
      <c r="G103" s="13" t="s">
        <v>10</v>
      </c>
      <c r="H103" s="35">
        <v>16</v>
      </c>
      <c r="I103" s="36" t="s">
        <v>75</v>
      </c>
      <c r="K103" s="13" t="s">
        <v>10</v>
      </c>
      <c r="L103" s="15">
        <v>15.64</v>
      </c>
      <c r="O103" s="13" t="s">
        <v>10</v>
      </c>
      <c r="P103" s="15">
        <v>17.78</v>
      </c>
    </row>
    <row r="104" spans="7:17" x14ac:dyDescent="0.25">
      <c r="G104" s="13" t="s">
        <v>12</v>
      </c>
      <c r="H104" s="35">
        <v>41</v>
      </c>
      <c r="I104" s="36" t="s">
        <v>74</v>
      </c>
      <c r="K104" s="13" t="s">
        <v>12</v>
      </c>
      <c r="L104" s="15">
        <v>380</v>
      </c>
      <c r="O104" s="13" t="s">
        <v>12</v>
      </c>
      <c r="P104" s="15">
        <v>517</v>
      </c>
    </row>
    <row r="105" spans="7:17" x14ac:dyDescent="0.25">
      <c r="G105" s="13" t="s">
        <v>14</v>
      </c>
      <c r="H105" s="35">
        <v>933</v>
      </c>
      <c r="K105" s="13" t="s">
        <v>14</v>
      </c>
      <c r="L105" s="15">
        <v>1034</v>
      </c>
      <c r="O105" s="13" t="s">
        <v>14</v>
      </c>
      <c r="P105" s="15">
        <v>1165</v>
      </c>
    </row>
    <row r="108" spans="7:17" x14ac:dyDescent="0.25">
      <c r="G108" s="21" t="s">
        <v>15</v>
      </c>
      <c r="H108" s="21" t="s">
        <v>19</v>
      </c>
      <c r="I108" s="21" t="s">
        <v>20</v>
      </c>
      <c r="K108" s="21" t="s">
        <v>15</v>
      </c>
      <c r="L108" s="21" t="s">
        <v>19</v>
      </c>
      <c r="M108" s="21" t="s">
        <v>20</v>
      </c>
      <c r="O108" s="21" t="s">
        <v>15</v>
      </c>
      <c r="P108" s="21" t="s">
        <v>19</v>
      </c>
      <c r="Q108" s="21" t="s">
        <v>20</v>
      </c>
    </row>
    <row r="109" spans="7:17" x14ac:dyDescent="0.25">
      <c r="G109" s="21">
        <v>1</v>
      </c>
      <c r="H109" s="24">
        <v>-11.84</v>
      </c>
      <c r="I109" s="24">
        <v>3.12</v>
      </c>
      <c r="K109" s="21">
        <v>1</v>
      </c>
      <c r="L109" s="24">
        <v>-16.28</v>
      </c>
      <c r="M109" s="24">
        <v>3.23</v>
      </c>
      <c r="O109" s="21">
        <v>1</v>
      </c>
      <c r="P109" s="24">
        <v>-15.76</v>
      </c>
      <c r="Q109" s="24">
        <v>3.84</v>
      </c>
    </row>
    <row r="110" spans="7:17" x14ac:dyDescent="0.25">
      <c r="G110" s="21">
        <v>2</v>
      </c>
      <c r="H110" s="24">
        <v>-11.1</v>
      </c>
      <c r="I110" s="24">
        <v>4.49</v>
      </c>
      <c r="K110" s="21">
        <v>2</v>
      </c>
      <c r="L110" s="24">
        <v>-14.4</v>
      </c>
      <c r="M110" s="24">
        <v>3.58</v>
      </c>
      <c r="O110" s="21">
        <v>2</v>
      </c>
      <c r="P110" s="24">
        <v>-15.84</v>
      </c>
      <c r="Q110" s="24">
        <v>3.47</v>
      </c>
    </row>
    <row r="111" spans="7:17" x14ac:dyDescent="0.25">
      <c r="G111" s="21">
        <v>3</v>
      </c>
      <c r="H111" s="24">
        <v>-12.16</v>
      </c>
      <c r="I111" s="24">
        <v>3.34</v>
      </c>
      <c r="K111" s="21">
        <v>3</v>
      </c>
      <c r="L111" s="24">
        <v>-15.36</v>
      </c>
      <c r="M111" s="24">
        <v>3.43</v>
      </c>
      <c r="O111" s="21">
        <v>3</v>
      </c>
      <c r="P111" s="24">
        <v>-10.67</v>
      </c>
      <c r="Q111" s="24">
        <v>3.2</v>
      </c>
    </row>
    <row r="112" spans="7:17" x14ac:dyDescent="0.25">
      <c r="G112" s="21">
        <v>4</v>
      </c>
      <c r="H112" s="24">
        <v>-11.94</v>
      </c>
      <c r="I112" s="24">
        <v>4.07</v>
      </c>
      <c r="K112" s="21">
        <v>4</v>
      </c>
      <c r="L112" s="24">
        <v>-16.309999999999999</v>
      </c>
      <c r="M112" s="24">
        <v>3.32</v>
      </c>
      <c r="O112" s="21">
        <v>4</v>
      </c>
      <c r="P112" s="24">
        <v>-7.7</v>
      </c>
      <c r="Q112" s="24">
        <v>5.28</v>
      </c>
    </row>
    <row r="113" spans="7:17" x14ac:dyDescent="0.25">
      <c r="G113" s="21">
        <v>5</v>
      </c>
      <c r="H113" s="24">
        <v>-15.69</v>
      </c>
      <c r="I113" s="24">
        <v>7.24</v>
      </c>
      <c r="K113" s="21">
        <v>5</v>
      </c>
      <c r="L113" s="24">
        <v>-17.239999999999998</v>
      </c>
      <c r="M113" s="24">
        <v>3.51</v>
      </c>
      <c r="O113" s="21">
        <v>5</v>
      </c>
      <c r="P113" s="24">
        <v>-6.19</v>
      </c>
      <c r="Q113" s="24">
        <v>3.2</v>
      </c>
    </row>
    <row r="114" spans="7:17" x14ac:dyDescent="0.25">
      <c r="G114" s="21">
        <v>6</v>
      </c>
      <c r="H114" s="24">
        <v>-12.02</v>
      </c>
      <c r="I114" s="24">
        <v>3.61</v>
      </c>
      <c r="K114" s="21">
        <v>6</v>
      </c>
      <c r="L114" s="24">
        <v>-13.4</v>
      </c>
      <c r="M114" s="24">
        <v>4.71</v>
      </c>
      <c r="O114" s="21">
        <v>6</v>
      </c>
      <c r="P114" s="24">
        <v>-9.17</v>
      </c>
      <c r="Q114" s="24">
        <v>2.81</v>
      </c>
    </row>
    <row r="115" spans="7:17" x14ac:dyDescent="0.25">
      <c r="G115" s="21">
        <v>7</v>
      </c>
      <c r="H115" s="24">
        <v>-10.99</v>
      </c>
      <c r="I115" s="24">
        <v>3.26</v>
      </c>
      <c r="K115" s="21">
        <v>7</v>
      </c>
      <c r="L115" s="24">
        <v>-11.51</v>
      </c>
      <c r="M115" s="24">
        <v>4.58</v>
      </c>
      <c r="O115" s="21">
        <v>7</v>
      </c>
      <c r="P115" s="24">
        <v>-10.67</v>
      </c>
      <c r="Q115" s="24">
        <v>4.5</v>
      </c>
    </row>
    <row r="116" spans="7:17" x14ac:dyDescent="0.25">
      <c r="G116" s="21">
        <v>8</v>
      </c>
      <c r="H116" s="24">
        <v>-13.81</v>
      </c>
      <c r="I116" s="24">
        <v>3.03</v>
      </c>
      <c r="K116" s="21">
        <v>8</v>
      </c>
      <c r="L116" s="24">
        <v>-15.32</v>
      </c>
      <c r="M116" s="24">
        <v>4.13</v>
      </c>
      <c r="O116" s="21">
        <v>8</v>
      </c>
      <c r="P116" s="24">
        <v>-9.17</v>
      </c>
      <c r="Q116" s="24">
        <v>4.6900000000000004</v>
      </c>
    </row>
    <row r="117" spans="7:17" x14ac:dyDescent="0.25">
      <c r="G117" s="21">
        <v>9</v>
      </c>
      <c r="H117" s="24">
        <v>-10.08</v>
      </c>
      <c r="I117" s="24">
        <v>5.96</v>
      </c>
      <c r="K117" s="21">
        <v>9</v>
      </c>
      <c r="L117" s="24">
        <v>-14.38</v>
      </c>
      <c r="M117" s="24">
        <v>3.58</v>
      </c>
      <c r="O117" s="21">
        <v>9</v>
      </c>
      <c r="P117" s="24">
        <v>-9.18</v>
      </c>
      <c r="Q117" s="24">
        <v>2.75</v>
      </c>
    </row>
    <row r="118" spans="7:17" x14ac:dyDescent="0.25">
      <c r="G118" s="21">
        <v>10</v>
      </c>
      <c r="H118" s="24">
        <v>-12.95</v>
      </c>
      <c r="I118" s="24">
        <v>3.46</v>
      </c>
      <c r="K118" s="21">
        <v>10</v>
      </c>
      <c r="L118" s="24">
        <v>-14.36</v>
      </c>
      <c r="M118" s="24">
        <v>4.01</v>
      </c>
      <c r="O118" s="21">
        <v>10</v>
      </c>
      <c r="P118" s="24">
        <v>-12.19</v>
      </c>
      <c r="Q118" s="24">
        <v>2.5299999999999998</v>
      </c>
    </row>
    <row r="119" spans="7:17" x14ac:dyDescent="0.25">
      <c r="G119" s="21"/>
      <c r="H119" s="25"/>
      <c r="I119" s="25"/>
      <c r="K119" s="21"/>
      <c r="L119" s="25"/>
      <c r="M119" s="25"/>
      <c r="O119" s="21"/>
      <c r="P119" s="25"/>
      <c r="Q119" s="25"/>
    </row>
    <row r="120" spans="7:17" x14ac:dyDescent="0.25">
      <c r="G120" s="21" t="s">
        <v>21</v>
      </c>
      <c r="H120" s="24">
        <f>AVERAGE(H109:H118)</f>
        <v>-12.257999999999999</v>
      </c>
      <c r="I120" s="24">
        <f>AVERAGE(I109:I118)</f>
        <v>4.1579999999999995</v>
      </c>
      <c r="K120" s="21" t="s">
        <v>21</v>
      </c>
      <c r="L120" s="24">
        <f>AVERAGE(L109:L118)</f>
        <v>-14.856</v>
      </c>
      <c r="M120" s="24">
        <f>AVERAGE(M109:M118)</f>
        <v>3.8079999999999998</v>
      </c>
      <c r="O120" s="21" t="s">
        <v>21</v>
      </c>
      <c r="P120" s="24">
        <f>AVERAGE(P109:P118)</f>
        <v>-10.654</v>
      </c>
      <c r="Q120" s="24">
        <f>AVERAGE(Q109:Q118)</f>
        <v>3.6270000000000002</v>
      </c>
    </row>
    <row r="121" spans="7:17" x14ac:dyDescent="0.25">
      <c r="G121" s="21" t="s">
        <v>22</v>
      </c>
      <c r="H121" s="24">
        <v>0.5</v>
      </c>
      <c r="I121" s="24">
        <v>0.44</v>
      </c>
      <c r="K121" s="21" t="s">
        <v>22</v>
      </c>
      <c r="L121" s="24">
        <v>0.52</v>
      </c>
      <c r="M121" s="24">
        <v>0.17</v>
      </c>
      <c r="O121" s="21" t="s">
        <v>22</v>
      </c>
      <c r="P121" s="24">
        <v>1</v>
      </c>
      <c r="Q121" s="24">
        <v>0.28999999999999998</v>
      </c>
    </row>
    <row r="123" spans="7:17" x14ac:dyDescent="0.25">
      <c r="G123" s="26" t="s">
        <v>24</v>
      </c>
      <c r="H123" s="27"/>
      <c r="I123" s="27"/>
      <c r="K123" s="26" t="s">
        <v>24</v>
      </c>
      <c r="L123" s="27"/>
      <c r="M123" s="27"/>
      <c r="O123" s="26" t="s">
        <v>24</v>
      </c>
      <c r="P123" s="27"/>
      <c r="Q123" s="27"/>
    </row>
    <row r="124" spans="7:17" x14ac:dyDescent="0.25">
      <c r="G124" s="26" t="s">
        <v>25</v>
      </c>
      <c r="H124" s="27" t="s">
        <v>73</v>
      </c>
      <c r="I124" s="27"/>
      <c r="K124" s="26" t="s">
        <v>25</v>
      </c>
      <c r="L124" s="27" t="s">
        <v>484</v>
      </c>
      <c r="M124" s="27"/>
      <c r="O124" s="26" t="s">
        <v>25</v>
      </c>
      <c r="P124" s="27" t="s">
        <v>490</v>
      </c>
      <c r="Q124" s="27"/>
    </row>
    <row r="125" spans="7:17" x14ac:dyDescent="0.25">
      <c r="G125" t="s">
        <v>26</v>
      </c>
      <c r="H125" t="s">
        <v>72</v>
      </c>
      <c r="K125" t="s">
        <v>26</v>
      </c>
      <c r="L125" t="s">
        <v>485</v>
      </c>
      <c r="O125" t="s">
        <v>26</v>
      </c>
      <c r="P125" t="s">
        <v>491</v>
      </c>
    </row>
    <row r="128" spans="7:17" x14ac:dyDescent="0.25">
      <c r="K128" s="10" t="s">
        <v>2</v>
      </c>
      <c r="L128" s="11" t="s">
        <v>77</v>
      </c>
    </row>
    <row r="129" spans="11:13" x14ac:dyDescent="0.25">
      <c r="K129" s="10" t="s">
        <v>3</v>
      </c>
      <c r="L129" s="11" t="s">
        <v>467</v>
      </c>
    </row>
    <row r="130" spans="11:13" x14ac:dyDescent="0.25">
      <c r="K130" s="13" t="s">
        <v>4</v>
      </c>
      <c r="L130" s="13"/>
    </row>
    <row r="131" spans="11:13" x14ac:dyDescent="0.25">
      <c r="K131" s="13" t="s">
        <v>6</v>
      </c>
      <c r="L131" s="15">
        <v>12</v>
      </c>
    </row>
    <row r="132" spans="11:13" x14ac:dyDescent="0.25">
      <c r="K132" s="13" t="s">
        <v>8</v>
      </c>
      <c r="L132" s="15">
        <v>0.18</v>
      </c>
    </row>
    <row r="133" spans="11:13" x14ac:dyDescent="0.25">
      <c r="K133" s="13" t="s">
        <v>10</v>
      </c>
      <c r="L133" s="15">
        <v>18.37</v>
      </c>
    </row>
    <row r="134" spans="11:13" x14ac:dyDescent="0.25">
      <c r="K134" s="13" t="s">
        <v>12</v>
      </c>
      <c r="L134" s="15">
        <v>338</v>
      </c>
    </row>
    <row r="135" spans="11:13" x14ac:dyDescent="0.25">
      <c r="K135" s="13" t="s">
        <v>14</v>
      </c>
      <c r="L135" s="15">
        <v>849</v>
      </c>
    </row>
    <row r="138" spans="11:13" x14ac:dyDescent="0.25">
      <c r="K138" s="21" t="s">
        <v>15</v>
      </c>
      <c r="L138" s="21" t="s">
        <v>19</v>
      </c>
      <c r="M138" s="21" t="s">
        <v>20</v>
      </c>
    </row>
    <row r="139" spans="11:13" x14ac:dyDescent="0.25">
      <c r="K139" s="21">
        <v>1</v>
      </c>
      <c r="L139" s="24">
        <v>-17.100000000000001</v>
      </c>
      <c r="M139" s="24">
        <v>3.53</v>
      </c>
    </row>
    <row r="140" spans="11:13" x14ac:dyDescent="0.25">
      <c r="K140" s="21">
        <v>2</v>
      </c>
      <c r="L140" s="24">
        <v>-16.350000000000001</v>
      </c>
      <c r="M140" s="24">
        <v>2.77</v>
      </c>
    </row>
    <row r="141" spans="11:13" x14ac:dyDescent="0.25">
      <c r="K141" s="21">
        <v>3</v>
      </c>
      <c r="L141" s="24">
        <v>-17.190000000000001</v>
      </c>
      <c r="M141" s="24">
        <v>2.91</v>
      </c>
    </row>
    <row r="142" spans="11:13" x14ac:dyDescent="0.25">
      <c r="K142" s="21">
        <v>4</v>
      </c>
      <c r="L142" s="24">
        <v>-14.73</v>
      </c>
      <c r="M142" s="24">
        <v>3.99</v>
      </c>
    </row>
    <row r="143" spans="11:13" x14ac:dyDescent="0.25">
      <c r="K143" s="21">
        <v>5</v>
      </c>
      <c r="L143" s="24">
        <v>-11.55</v>
      </c>
      <c r="M143" s="24">
        <v>3.05</v>
      </c>
    </row>
    <row r="144" spans="11:13" x14ac:dyDescent="0.25">
      <c r="K144" s="21">
        <v>6</v>
      </c>
      <c r="L144" s="24">
        <v>-3.47</v>
      </c>
      <c r="M144" s="24">
        <v>3.85</v>
      </c>
    </row>
    <row r="145" spans="11:13" x14ac:dyDescent="0.25">
      <c r="K145" s="21">
        <v>7</v>
      </c>
      <c r="L145" s="24">
        <v>-5.09</v>
      </c>
      <c r="M145" s="24">
        <v>2.98</v>
      </c>
    </row>
    <row r="146" spans="11:13" x14ac:dyDescent="0.25">
      <c r="K146" s="21">
        <v>8</v>
      </c>
      <c r="L146" s="24">
        <v>-8.33</v>
      </c>
      <c r="M146" s="24">
        <v>4.43</v>
      </c>
    </row>
    <row r="147" spans="11:13" x14ac:dyDescent="0.25">
      <c r="K147" s="21">
        <v>9</v>
      </c>
      <c r="L147" s="24">
        <v>-14.7</v>
      </c>
      <c r="M147" s="24">
        <v>2.91</v>
      </c>
    </row>
    <row r="148" spans="11:13" x14ac:dyDescent="0.25">
      <c r="K148" s="21">
        <v>10</v>
      </c>
      <c r="L148" s="24">
        <v>-16.32</v>
      </c>
      <c r="M148" s="24">
        <v>3.27</v>
      </c>
    </row>
    <row r="149" spans="11:13" x14ac:dyDescent="0.25">
      <c r="K149" s="21"/>
      <c r="L149" s="25"/>
      <c r="M149" s="25"/>
    </row>
    <row r="150" spans="11:13" x14ac:dyDescent="0.25">
      <c r="K150" s="21" t="s">
        <v>21</v>
      </c>
      <c r="L150" s="24">
        <f>AVERAGE(L139:L148)</f>
        <v>-12.483000000000001</v>
      </c>
      <c r="M150" s="24">
        <f>AVERAGE(M139:M148)</f>
        <v>3.3690000000000007</v>
      </c>
    </row>
    <row r="151" spans="11:13" x14ac:dyDescent="0.25">
      <c r="K151" s="21" t="s">
        <v>22</v>
      </c>
      <c r="L151" s="24">
        <v>1.62</v>
      </c>
      <c r="M151" s="24">
        <v>0.18</v>
      </c>
    </row>
    <row r="153" spans="11:13" x14ac:dyDescent="0.25">
      <c r="K153" s="26" t="s">
        <v>24</v>
      </c>
      <c r="L153" s="27"/>
      <c r="M153" s="27"/>
    </row>
    <row r="154" spans="11:13" x14ac:dyDescent="0.25">
      <c r="K154" s="26" t="s">
        <v>25</v>
      </c>
      <c r="L154" s="27" t="s">
        <v>486</v>
      </c>
      <c r="M154" s="27"/>
    </row>
    <row r="155" spans="11:13" x14ac:dyDescent="0.25">
      <c r="K155" t="s">
        <v>26</v>
      </c>
      <c r="L155" t="s">
        <v>487</v>
      </c>
    </row>
    <row r="158" spans="11:13" x14ac:dyDescent="0.25">
      <c r="K158" s="10" t="s">
        <v>2</v>
      </c>
      <c r="L158" s="11" t="s">
        <v>77</v>
      </c>
    </row>
    <row r="159" spans="11:13" x14ac:dyDescent="0.25">
      <c r="K159" s="10" t="s">
        <v>3</v>
      </c>
      <c r="L159" s="11" t="s">
        <v>467</v>
      </c>
    </row>
    <row r="160" spans="11:13" x14ac:dyDescent="0.25">
      <c r="K160" s="13" t="s">
        <v>4</v>
      </c>
      <c r="L160" s="13"/>
    </row>
    <row r="161" spans="11:13" x14ac:dyDescent="0.25">
      <c r="K161" s="13" t="s">
        <v>6</v>
      </c>
      <c r="L161" s="15">
        <v>11</v>
      </c>
    </row>
    <row r="162" spans="11:13" x14ac:dyDescent="0.25">
      <c r="K162" s="13" t="s">
        <v>8</v>
      </c>
      <c r="L162" s="15">
        <v>0.18</v>
      </c>
    </row>
    <row r="163" spans="11:13" x14ac:dyDescent="0.25">
      <c r="K163" s="13" t="s">
        <v>10</v>
      </c>
      <c r="L163" s="15">
        <v>15.41</v>
      </c>
    </row>
    <row r="164" spans="11:13" x14ac:dyDescent="0.25">
      <c r="K164" s="13" t="s">
        <v>12</v>
      </c>
      <c r="L164" s="15">
        <v>387</v>
      </c>
    </row>
    <row r="165" spans="11:13" x14ac:dyDescent="0.25">
      <c r="K165" s="13" t="s">
        <v>14</v>
      </c>
      <c r="L165" s="15">
        <v>1012</v>
      </c>
    </row>
    <row r="168" spans="11:13" x14ac:dyDescent="0.25">
      <c r="K168" s="21" t="s">
        <v>15</v>
      </c>
      <c r="L168" s="21" t="s">
        <v>19</v>
      </c>
      <c r="M168" s="21" t="s">
        <v>20</v>
      </c>
    </row>
    <row r="169" spans="11:13" x14ac:dyDescent="0.25">
      <c r="K169" s="21">
        <v>1</v>
      </c>
      <c r="L169" s="24">
        <v>-15.5</v>
      </c>
      <c r="M169" s="24">
        <v>3.38</v>
      </c>
    </row>
    <row r="170" spans="11:13" x14ac:dyDescent="0.25">
      <c r="K170" s="21">
        <v>2</v>
      </c>
      <c r="L170" s="24">
        <v>-16.54</v>
      </c>
      <c r="M170" s="24">
        <v>3.79</v>
      </c>
    </row>
    <row r="171" spans="11:13" x14ac:dyDescent="0.25">
      <c r="K171" s="21">
        <v>3</v>
      </c>
      <c r="L171" s="24">
        <v>-16.54</v>
      </c>
      <c r="M171" s="24">
        <v>4.6399999999999997</v>
      </c>
    </row>
    <row r="172" spans="11:13" x14ac:dyDescent="0.25">
      <c r="K172" s="21">
        <v>4</v>
      </c>
      <c r="L172" s="24">
        <v>-14.58</v>
      </c>
      <c r="M172" s="24">
        <v>3.74</v>
      </c>
    </row>
    <row r="173" spans="11:13" x14ac:dyDescent="0.25">
      <c r="K173" s="21">
        <v>5</v>
      </c>
      <c r="L173" s="24">
        <v>-13.62</v>
      </c>
      <c r="M173" s="24">
        <v>3.94</v>
      </c>
    </row>
    <row r="174" spans="11:13" x14ac:dyDescent="0.25">
      <c r="K174" s="21">
        <v>6</v>
      </c>
      <c r="L174" s="24">
        <v>-13.57</v>
      </c>
      <c r="M174" s="24">
        <v>4.0599999999999996</v>
      </c>
    </row>
    <row r="175" spans="11:13" x14ac:dyDescent="0.25">
      <c r="K175" s="21">
        <v>7</v>
      </c>
      <c r="L175" s="24">
        <v>-12.59</v>
      </c>
      <c r="M175" s="24">
        <v>3.62</v>
      </c>
    </row>
    <row r="176" spans="11:13" x14ac:dyDescent="0.25">
      <c r="K176" s="21">
        <v>8</v>
      </c>
      <c r="L176" s="24">
        <v>-9.6999999999999993</v>
      </c>
      <c r="M176" s="24">
        <v>3.52</v>
      </c>
    </row>
    <row r="177" spans="11:13" x14ac:dyDescent="0.25">
      <c r="K177" s="21">
        <v>9</v>
      </c>
      <c r="L177" s="24">
        <v>-13.57</v>
      </c>
      <c r="M177" s="24">
        <v>4.1900000000000004</v>
      </c>
    </row>
    <row r="178" spans="11:13" x14ac:dyDescent="0.25">
      <c r="K178" s="21">
        <v>10</v>
      </c>
      <c r="L178" s="24">
        <v>-10.66</v>
      </c>
      <c r="M178" s="24">
        <v>3.81</v>
      </c>
    </row>
    <row r="179" spans="11:13" x14ac:dyDescent="0.25">
      <c r="K179" s="21"/>
      <c r="L179" s="25"/>
      <c r="M179" s="25"/>
    </row>
    <row r="180" spans="11:13" x14ac:dyDescent="0.25">
      <c r="K180" s="21" t="s">
        <v>21</v>
      </c>
      <c r="L180" s="24">
        <f>AVERAGE(L169:L178)</f>
        <v>-13.687000000000001</v>
      </c>
      <c r="M180" s="24">
        <f>AVERAGE(M169:M178)</f>
        <v>3.8689999999999998</v>
      </c>
    </row>
    <row r="181" spans="11:13" x14ac:dyDescent="0.25">
      <c r="K181" s="21" t="s">
        <v>22</v>
      </c>
      <c r="L181" s="24">
        <v>0.72</v>
      </c>
      <c r="M181" s="24">
        <v>0.11</v>
      </c>
    </row>
    <row r="183" spans="11:13" x14ac:dyDescent="0.25">
      <c r="K183" s="26" t="s">
        <v>24</v>
      </c>
      <c r="L183" s="27"/>
      <c r="M183" s="27"/>
    </row>
    <row r="184" spans="11:13" x14ac:dyDescent="0.25">
      <c r="K184" s="26" t="s">
        <v>25</v>
      </c>
      <c r="L184" s="27" t="s">
        <v>488</v>
      </c>
      <c r="M184" s="27"/>
    </row>
    <row r="185" spans="11:13" x14ac:dyDescent="0.25">
      <c r="K185" t="s">
        <v>26</v>
      </c>
      <c r="L185" t="s">
        <v>489</v>
      </c>
    </row>
  </sheetData>
  <mergeCells count="1">
    <mergeCell ref="B2:G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15"/>
  <sheetViews>
    <sheetView zoomScale="90" zoomScaleNormal="90" workbookViewId="0">
      <selection activeCell="D1" sqref="D1"/>
    </sheetView>
  </sheetViews>
  <sheetFormatPr defaultRowHeight="15" x14ac:dyDescent="0.25"/>
  <cols>
    <col min="1" max="1" width="26.42578125" customWidth="1"/>
    <col min="2" max="2" width="20.28515625" customWidth="1"/>
    <col min="3" max="3" width="19.140625" customWidth="1"/>
    <col min="4" max="4" width="18.42578125" customWidth="1"/>
    <col min="5" max="5" width="17.7109375" customWidth="1"/>
    <col min="7" max="7" width="26.42578125" customWidth="1"/>
    <col min="8" max="8" width="22" customWidth="1"/>
    <col min="9" max="9" width="19" customWidth="1"/>
    <col min="11" max="11" width="26.28515625" customWidth="1"/>
    <col min="12" max="12" width="21.7109375" customWidth="1"/>
    <col min="13" max="13" width="18.85546875" customWidth="1"/>
    <col min="15" max="15" width="26.28515625" customWidth="1"/>
    <col min="16" max="16" width="22.7109375" customWidth="1"/>
    <col min="17" max="17" width="19" customWidth="1"/>
    <col min="19" max="19" width="26.140625" customWidth="1"/>
    <col min="20" max="20" width="22.5703125" customWidth="1"/>
    <col min="21" max="21" width="18.85546875" customWidth="1"/>
  </cols>
  <sheetData>
    <row r="1" spans="1:20" ht="17.25" x14ac:dyDescent="0.25">
      <c r="A1" s="1" t="s">
        <v>0</v>
      </c>
      <c r="B1" s="2" t="s">
        <v>1051</v>
      </c>
      <c r="C1" s="2"/>
      <c r="D1" s="2" t="s">
        <v>1071</v>
      </c>
      <c r="E1" s="2"/>
      <c r="F1" s="3"/>
      <c r="G1" s="4"/>
    </row>
    <row r="2" spans="1:20" x14ac:dyDescent="0.25">
      <c r="A2" s="5" t="s">
        <v>1</v>
      </c>
      <c r="B2" s="41" t="s">
        <v>1052</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425</v>
      </c>
      <c r="K8" s="10" t="s">
        <v>2</v>
      </c>
      <c r="L8" s="11" t="s">
        <v>425</v>
      </c>
      <c r="O8" s="10" t="s">
        <v>2</v>
      </c>
      <c r="P8" s="11" t="s">
        <v>425</v>
      </c>
      <c r="S8" s="10" t="s">
        <v>2</v>
      </c>
      <c r="T8" s="11" t="s">
        <v>425</v>
      </c>
    </row>
    <row r="9" spans="1:20" x14ac:dyDescent="0.25">
      <c r="A9" s="45"/>
      <c r="B9" s="45"/>
      <c r="C9" s="45"/>
      <c r="D9" s="46"/>
      <c r="E9" s="47"/>
      <c r="G9" s="10" t="s">
        <v>3</v>
      </c>
      <c r="H9" s="11" t="s">
        <v>371</v>
      </c>
      <c r="K9" s="10" t="s">
        <v>3</v>
      </c>
      <c r="L9" s="11" t="s">
        <v>403</v>
      </c>
      <c r="O9" s="10" t="s">
        <v>3</v>
      </c>
      <c r="P9" s="11" t="s">
        <v>432</v>
      </c>
      <c r="S9" s="10" t="s">
        <v>3</v>
      </c>
      <c r="T9" s="11" t="s">
        <v>396</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8</v>
      </c>
      <c r="K11" s="13" t="s">
        <v>6</v>
      </c>
      <c r="L11" s="15">
        <v>12</v>
      </c>
      <c r="O11" s="13" t="s">
        <v>6</v>
      </c>
      <c r="P11" s="15">
        <v>19</v>
      </c>
      <c r="S11" s="13" t="s">
        <v>6</v>
      </c>
      <c r="T11" s="15">
        <v>22</v>
      </c>
    </row>
    <row r="12" spans="1:20" x14ac:dyDescent="0.25">
      <c r="A12" s="45"/>
      <c r="B12" s="46"/>
      <c r="C12" s="45"/>
      <c r="D12" s="46"/>
      <c r="E12" s="47"/>
      <c r="G12" s="13" t="s">
        <v>8</v>
      </c>
      <c r="H12" s="15">
        <v>0.16</v>
      </c>
      <c r="K12" s="13" t="s">
        <v>8</v>
      </c>
      <c r="L12" s="15">
        <v>0.18</v>
      </c>
      <c r="O12" s="13" t="s">
        <v>8</v>
      </c>
      <c r="P12" s="15">
        <v>0.22</v>
      </c>
      <c r="S12" s="13" t="s">
        <v>8</v>
      </c>
      <c r="T12" s="15">
        <v>0.23</v>
      </c>
    </row>
    <row r="13" spans="1:20" x14ac:dyDescent="0.25">
      <c r="A13" s="45"/>
      <c r="B13" s="45"/>
      <c r="C13" s="45"/>
      <c r="D13" s="46"/>
      <c r="E13" s="47"/>
      <c r="G13" s="13" t="s">
        <v>10</v>
      </c>
      <c r="H13" s="15">
        <v>17.260000000000002</v>
      </c>
      <c r="K13" s="13" t="s">
        <v>10</v>
      </c>
      <c r="L13" s="15">
        <v>20.94</v>
      </c>
      <c r="O13" s="13" t="s">
        <v>10</v>
      </c>
      <c r="P13" s="15">
        <v>17.52</v>
      </c>
      <c r="S13" s="13" t="s">
        <v>10</v>
      </c>
      <c r="T13" s="15">
        <v>16.46</v>
      </c>
    </row>
    <row r="14" spans="1:20" x14ac:dyDescent="0.25">
      <c r="A14" s="45"/>
      <c r="B14" s="47"/>
      <c r="C14" s="45"/>
      <c r="D14" s="46"/>
      <c r="E14" s="47"/>
      <c r="G14" s="13" t="s">
        <v>12</v>
      </c>
      <c r="H14" s="15">
        <v>182</v>
      </c>
      <c r="K14" s="13" t="s">
        <v>12</v>
      </c>
      <c r="L14" s="15">
        <v>385</v>
      </c>
      <c r="O14" s="13" t="s">
        <v>12</v>
      </c>
      <c r="P14" s="15">
        <v>258</v>
      </c>
      <c r="S14" s="13" t="s">
        <v>12</v>
      </c>
      <c r="T14" s="15">
        <v>342</v>
      </c>
    </row>
    <row r="15" spans="1:20" x14ac:dyDescent="0.25">
      <c r="A15" s="45"/>
      <c r="B15" s="48"/>
      <c r="C15" s="45"/>
      <c r="D15" s="46"/>
      <c r="E15" s="47"/>
      <c r="G15" s="13" t="s">
        <v>14</v>
      </c>
      <c r="H15" s="15">
        <v>392</v>
      </c>
      <c r="K15" s="13" t="s">
        <v>14</v>
      </c>
      <c r="L15" s="15">
        <v>879</v>
      </c>
      <c r="O15" s="13" t="s">
        <v>14</v>
      </c>
      <c r="P15" s="15">
        <v>1115</v>
      </c>
      <c r="S15" s="13" t="s">
        <v>14</v>
      </c>
      <c r="T15" s="15">
        <v>846</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-11.62</v>
      </c>
      <c r="I19" s="24">
        <v>4</v>
      </c>
      <c r="K19" s="21">
        <v>1</v>
      </c>
      <c r="L19" s="24">
        <v>-17.77</v>
      </c>
      <c r="M19" s="24">
        <v>2.54</v>
      </c>
      <c r="O19" s="21">
        <v>1</v>
      </c>
      <c r="P19" s="24">
        <v>-16.61</v>
      </c>
      <c r="Q19" s="24">
        <v>3.32</v>
      </c>
      <c r="S19" s="21">
        <v>1</v>
      </c>
      <c r="T19" s="24">
        <v>-13.78</v>
      </c>
      <c r="U19" s="24">
        <v>2.52</v>
      </c>
    </row>
    <row r="20" spans="1:21" x14ac:dyDescent="0.25">
      <c r="A20" s="45"/>
      <c r="B20" s="47"/>
      <c r="C20" s="47"/>
      <c r="D20" s="46"/>
      <c r="E20" s="47"/>
      <c r="G20" s="21">
        <v>2</v>
      </c>
      <c r="H20" s="24">
        <v>-11.67</v>
      </c>
      <c r="I20" s="24">
        <v>3.26</v>
      </c>
      <c r="K20" s="21">
        <v>2</v>
      </c>
      <c r="L20" s="24">
        <v>-14.77</v>
      </c>
      <c r="M20" s="24">
        <v>2.83</v>
      </c>
      <c r="O20" s="21">
        <v>2</v>
      </c>
      <c r="P20" s="24">
        <v>-19.71</v>
      </c>
      <c r="Q20" s="24">
        <v>2.76</v>
      </c>
      <c r="S20" s="21">
        <v>2</v>
      </c>
      <c r="T20" s="24">
        <v>-14.51</v>
      </c>
      <c r="U20" s="24">
        <v>2.46</v>
      </c>
    </row>
    <row r="21" spans="1:21" x14ac:dyDescent="0.25">
      <c r="A21" s="45"/>
      <c r="B21" s="47"/>
      <c r="C21" s="47"/>
      <c r="D21" s="46"/>
      <c r="E21" s="47"/>
      <c r="G21" s="21">
        <v>3</v>
      </c>
      <c r="H21" s="24">
        <v>-13.6</v>
      </c>
      <c r="I21" s="24">
        <v>3.37</v>
      </c>
      <c r="K21" s="21">
        <v>3</v>
      </c>
      <c r="L21" s="24">
        <v>-15.49</v>
      </c>
      <c r="M21" s="24">
        <v>3.81</v>
      </c>
      <c r="O21" s="21">
        <v>3</v>
      </c>
      <c r="P21" s="24">
        <v>-18.97</v>
      </c>
      <c r="Q21" s="24">
        <v>2.68</v>
      </c>
      <c r="S21" s="21">
        <v>3</v>
      </c>
      <c r="T21" s="24">
        <v>-13.82</v>
      </c>
      <c r="U21" s="24">
        <v>3.56</v>
      </c>
    </row>
    <row r="22" spans="1:21" x14ac:dyDescent="0.25">
      <c r="A22" s="45"/>
      <c r="B22" s="47"/>
      <c r="C22" s="47"/>
      <c r="D22" s="46"/>
      <c r="E22" s="47"/>
      <c r="G22" s="21">
        <v>4</v>
      </c>
      <c r="H22" s="24">
        <v>-12.65</v>
      </c>
      <c r="I22" s="24">
        <v>3.36</v>
      </c>
      <c r="K22" s="21">
        <v>4</v>
      </c>
      <c r="L22" s="24">
        <v>-14.73</v>
      </c>
      <c r="M22" s="24">
        <v>4.03</v>
      </c>
      <c r="O22" s="21">
        <v>4</v>
      </c>
      <c r="P22" s="24">
        <v>-16.73</v>
      </c>
      <c r="Q22" s="24">
        <v>3.1</v>
      </c>
      <c r="S22" s="21">
        <v>4</v>
      </c>
      <c r="T22" s="24">
        <v>-18.18</v>
      </c>
      <c r="U22" s="24">
        <v>2.54</v>
      </c>
    </row>
    <row r="23" spans="1:21" x14ac:dyDescent="0.25">
      <c r="A23" s="45"/>
      <c r="B23" s="47"/>
      <c r="C23" s="47"/>
      <c r="D23" s="46"/>
      <c r="E23" s="47"/>
      <c r="G23" s="21">
        <v>5</v>
      </c>
      <c r="H23" s="24">
        <v>-12.65</v>
      </c>
      <c r="I23" s="24">
        <v>4.55</v>
      </c>
      <c r="K23" s="21">
        <v>5</v>
      </c>
      <c r="L23" s="24">
        <v>-17.66</v>
      </c>
      <c r="M23" s="24">
        <v>4.07</v>
      </c>
      <c r="O23" s="21">
        <v>5</v>
      </c>
      <c r="P23" s="24">
        <v>-18.260000000000002</v>
      </c>
      <c r="Q23" s="24">
        <v>2.64</v>
      </c>
      <c r="S23" s="21">
        <v>5</v>
      </c>
      <c r="T23" s="24">
        <v>-16.72</v>
      </c>
      <c r="U23" s="24">
        <v>2.91</v>
      </c>
    </row>
    <row r="24" spans="1:21" x14ac:dyDescent="0.25">
      <c r="A24" s="45"/>
      <c r="B24" s="47"/>
      <c r="C24" s="47"/>
      <c r="D24" s="46"/>
      <c r="E24" s="47"/>
      <c r="G24" s="21">
        <v>6</v>
      </c>
      <c r="H24" s="24">
        <v>-11.67</v>
      </c>
      <c r="I24" s="24">
        <v>4.41</v>
      </c>
      <c r="K24" s="21">
        <v>6</v>
      </c>
      <c r="L24" s="24">
        <v>-6.06</v>
      </c>
      <c r="M24" s="24">
        <v>2.94</v>
      </c>
      <c r="O24" s="21">
        <v>6</v>
      </c>
      <c r="P24" s="24">
        <v>-20.57</v>
      </c>
      <c r="Q24" s="24">
        <v>2.71</v>
      </c>
      <c r="S24" s="21">
        <v>6</v>
      </c>
      <c r="T24" s="24">
        <v>-18.170000000000002</v>
      </c>
      <c r="U24" s="24">
        <v>2.54</v>
      </c>
    </row>
    <row r="25" spans="1:21" x14ac:dyDescent="0.25">
      <c r="A25" s="45"/>
      <c r="B25" s="47"/>
      <c r="C25" s="47"/>
      <c r="D25" s="46"/>
      <c r="E25" s="47"/>
      <c r="G25" s="21">
        <v>7</v>
      </c>
      <c r="H25" s="24">
        <v>-13.63</v>
      </c>
      <c r="I25" s="24">
        <v>3.38</v>
      </c>
      <c r="K25" s="21">
        <v>7</v>
      </c>
      <c r="L25" s="24">
        <v>-6.05</v>
      </c>
      <c r="M25" s="24">
        <v>2.2999999999999998</v>
      </c>
      <c r="O25" s="21">
        <v>7</v>
      </c>
      <c r="P25" s="24">
        <v>-16.03</v>
      </c>
      <c r="Q25" s="24">
        <v>2.67</v>
      </c>
      <c r="S25" s="21">
        <v>7</v>
      </c>
      <c r="T25" s="24">
        <v>-18.18</v>
      </c>
      <c r="U25" s="24">
        <v>2.36</v>
      </c>
    </row>
    <row r="26" spans="1:21" x14ac:dyDescent="0.25">
      <c r="A26" s="45"/>
      <c r="B26" s="47"/>
      <c r="C26" s="47"/>
      <c r="D26" s="46"/>
      <c r="E26" s="47"/>
      <c r="G26" s="21">
        <v>8</v>
      </c>
      <c r="H26" s="24">
        <v>-12.63</v>
      </c>
      <c r="I26" s="24">
        <v>3.59</v>
      </c>
      <c r="K26" s="21">
        <v>8</v>
      </c>
      <c r="L26" s="24">
        <v>-15.45</v>
      </c>
      <c r="M26" s="24">
        <v>3.02</v>
      </c>
      <c r="O26" s="21">
        <v>8</v>
      </c>
      <c r="P26" s="24">
        <v>-16.05</v>
      </c>
      <c r="Q26" s="24">
        <v>4.41</v>
      </c>
      <c r="S26" s="21">
        <v>8</v>
      </c>
      <c r="T26" s="24">
        <v>-19.649999999999999</v>
      </c>
      <c r="U26" s="24">
        <v>3.6</v>
      </c>
    </row>
    <row r="27" spans="1:21" x14ac:dyDescent="0.25">
      <c r="A27" s="45"/>
      <c r="B27" s="47"/>
      <c r="C27" s="47"/>
      <c r="D27" s="46"/>
      <c r="E27" s="47"/>
      <c r="G27" s="21">
        <v>9</v>
      </c>
      <c r="H27" s="24">
        <v>-13.62</v>
      </c>
      <c r="I27" s="24">
        <v>3.72</v>
      </c>
      <c r="K27" s="21">
        <v>9</v>
      </c>
      <c r="L27" s="24">
        <v>-14.67</v>
      </c>
      <c r="M27" s="24">
        <v>2.5</v>
      </c>
      <c r="O27" s="21">
        <v>9</v>
      </c>
      <c r="P27" s="24">
        <v>-15.28</v>
      </c>
      <c r="Q27" s="24">
        <v>3.77</v>
      </c>
      <c r="S27" s="21">
        <v>9</v>
      </c>
      <c r="T27" s="24">
        <v>-17.47</v>
      </c>
      <c r="U27" s="24">
        <v>4.13</v>
      </c>
    </row>
    <row r="28" spans="1:21" x14ac:dyDescent="0.25">
      <c r="A28" s="45"/>
      <c r="B28" s="47"/>
      <c r="C28" s="47"/>
      <c r="D28" s="46"/>
      <c r="E28" s="47"/>
      <c r="G28" s="21">
        <v>10</v>
      </c>
      <c r="H28" s="24">
        <v>-11.64</v>
      </c>
      <c r="I28" s="24">
        <v>3.43</v>
      </c>
      <c r="K28" s="21">
        <v>10</v>
      </c>
      <c r="L28" s="24">
        <v>-6.05</v>
      </c>
      <c r="M28" s="24">
        <v>2.4500000000000002</v>
      </c>
      <c r="O28" s="21">
        <v>10</v>
      </c>
      <c r="P28" s="24">
        <v>-16.86</v>
      </c>
      <c r="Q28" s="24">
        <v>3.24</v>
      </c>
      <c r="S28" s="21">
        <v>10</v>
      </c>
      <c r="T28" s="24">
        <v>-17.489999999999998</v>
      </c>
      <c r="U28" s="24">
        <v>5.96</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-12.538</v>
      </c>
      <c r="I30" s="24">
        <f>AVERAGE(I19:I28)</f>
        <v>3.7069999999999999</v>
      </c>
      <c r="K30" s="21" t="s">
        <v>21</v>
      </c>
      <c r="L30" s="24">
        <f>AVERAGE(L19:L28)</f>
        <v>-12.870000000000001</v>
      </c>
      <c r="M30" s="24">
        <f>AVERAGE(M19:M28)</f>
        <v>3.0490000000000004</v>
      </c>
      <c r="O30" s="21" t="s">
        <v>21</v>
      </c>
      <c r="P30" s="24">
        <f>AVERAGE(P19:P28)</f>
        <v>-17.506999999999998</v>
      </c>
      <c r="Q30" s="24">
        <f>AVERAGE(Q19:Q28)</f>
        <v>3.1300000000000003</v>
      </c>
      <c r="S30" s="21" t="s">
        <v>21</v>
      </c>
      <c r="T30" s="24">
        <f>AVERAGE(T19:T28)</f>
        <v>-16.797000000000001</v>
      </c>
      <c r="U30" s="24">
        <f>AVERAGE(U19:U28)</f>
        <v>3.258</v>
      </c>
    </row>
    <row r="31" spans="1:21" x14ac:dyDescent="0.25">
      <c r="A31" s="45"/>
      <c r="B31" s="47"/>
      <c r="C31" s="47"/>
      <c r="D31" s="46"/>
      <c r="E31" s="47"/>
      <c r="G31" s="21" t="s">
        <v>22</v>
      </c>
      <c r="H31" s="24">
        <v>0.27</v>
      </c>
      <c r="I31" s="24">
        <v>0.15</v>
      </c>
      <c r="K31" s="21" t="s">
        <v>22</v>
      </c>
      <c r="L31" s="24">
        <v>1.53</v>
      </c>
      <c r="M31" s="24">
        <v>0.21</v>
      </c>
      <c r="O31" s="21" t="s">
        <v>22</v>
      </c>
      <c r="P31" s="24">
        <v>0.56000000000000005</v>
      </c>
      <c r="Q31" s="24">
        <v>0.18</v>
      </c>
      <c r="S31" s="21" t="s">
        <v>22</v>
      </c>
      <c r="T31" s="24">
        <v>0.65</v>
      </c>
      <c r="U31" s="24">
        <v>0.36</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431</v>
      </c>
      <c r="I34" s="27"/>
      <c r="K34" s="26" t="s">
        <v>25</v>
      </c>
      <c r="L34" s="27" t="s">
        <v>430</v>
      </c>
      <c r="M34" s="27"/>
      <c r="O34" s="26" t="s">
        <v>25</v>
      </c>
      <c r="P34" s="27" t="s">
        <v>433</v>
      </c>
      <c r="Q34" s="27"/>
      <c r="S34" s="26" t="s">
        <v>25</v>
      </c>
      <c r="T34" s="27" t="s">
        <v>426</v>
      </c>
      <c r="U34" s="27"/>
    </row>
    <row r="35" spans="1:21" x14ac:dyDescent="0.25">
      <c r="A35" s="45"/>
      <c r="B35" s="45"/>
      <c r="C35" s="45"/>
      <c r="D35" s="46"/>
      <c r="E35" s="47"/>
      <c r="G35" t="s">
        <v>26</v>
      </c>
      <c r="H35" t="s">
        <v>428</v>
      </c>
      <c r="K35" t="s">
        <v>26</v>
      </c>
      <c r="L35" t="s">
        <v>429</v>
      </c>
      <c r="O35" t="s">
        <v>26</v>
      </c>
      <c r="P35" t="s">
        <v>434</v>
      </c>
      <c r="S35" t="s">
        <v>26</v>
      </c>
      <c r="T35" t="s">
        <v>427</v>
      </c>
    </row>
    <row r="36" spans="1:21" x14ac:dyDescent="0.25">
      <c r="D36" s="8"/>
      <c r="E36" s="9"/>
    </row>
    <row r="38" spans="1:21" x14ac:dyDescent="0.25">
      <c r="G38" s="10" t="s">
        <v>2</v>
      </c>
      <c r="H38" s="11" t="s">
        <v>425</v>
      </c>
      <c r="K38" s="10" t="s">
        <v>2</v>
      </c>
      <c r="L38" s="11" t="s">
        <v>425</v>
      </c>
      <c r="O38" s="10" t="s">
        <v>2</v>
      </c>
      <c r="P38" s="11" t="s">
        <v>425</v>
      </c>
      <c r="S38" s="10" t="s">
        <v>2</v>
      </c>
      <c r="T38" s="11" t="s">
        <v>425</v>
      </c>
    </row>
    <row r="39" spans="1:21" x14ac:dyDescent="0.25">
      <c r="G39" s="10" t="s">
        <v>3</v>
      </c>
      <c r="H39" s="11" t="s">
        <v>371</v>
      </c>
      <c r="K39" s="10" t="s">
        <v>3</v>
      </c>
      <c r="L39" s="11" t="s">
        <v>403</v>
      </c>
      <c r="O39" s="10" t="s">
        <v>3</v>
      </c>
      <c r="P39" s="11" t="s">
        <v>432</v>
      </c>
      <c r="S39" s="10" t="s">
        <v>3</v>
      </c>
      <c r="T39" s="11" t="s">
        <v>396</v>
      </c>
    </row>
    <row r="40" spans="1:21" x14ac:dyDescent="0.25">
      <c r="G40" s="13" t="s">
        <v>4</v>
      </c>
      <c r="H40" s="13"/>
      <c r="K40" s="13" t="s">
        <v>4</v>
      </c>
      <c r="L40" s="13"/>
      <c r="O40" s="13" t="s">
        <v>4</v>
      </c>
      <c r="P40" s="13"/>
      <c r="S40" s="13" t="s">
        <v>4</v>
      </c>
      <c r="T40" s="13"/>
    </row>
    <row r="41" spans="1:21" x14ac:dyDescent="0.25">
      <c r="G41" s="13" t="s">
        <v>6</v>
      </c>
      <c r="H41" s="15">
        <v>7</v>
      </c>
      <c r="K41" s="13" t="s">
        <v>6</v>
      </c>
      <c r="L41" s="15">
        <v>7</v>
      </c>
      <c r="O41" s="13" t="s">
        <v>6</v>
      </c>
      <c r="P41" s="15">
        <v>19</v>
      </c>
      <c r="S41" s="13" t="s">
        <v>6</v>
      </c>
      <c r="T41" s="15">
        <v>22</v>
      </c>
    </row>
    <row r="42" spans="1:21" x14ac:dyDescent="0.25">
      <c r="G42" s="13" t="s">
        <v>8</v>
      </c>
      <c r="H42" s="15">
        <v>0.15</v>
      </c>
      <c r="K42" s="13" t="s">
        <v>8</v>
      </c>
      <c r="L42" s="15">
        <v>0.15</v>
      </c>
      <c r="O42" s="13" t="s">
        <v>8</v>
      </c>
      <c r="P42" s="15">
        <v>0.22</v>
      </c>
      <c r="S42" s="13" t="s">
        <v>8</v>
      </c>
      <c r="T42" s="15">
        <v>0.23</v>
      </c>
    </row>
    <row r="43" spans="1:21" x14ac:dyDescent="0.25">
      <c r="G43" s="13" t="s">
        <v>10</v>
      </c>
      <c r="H43" s="15">
        <v>17.39</v>
      </c>
      <c r="K43" s="13" t="s">
        <v>10</v>
      </c>
      <c r="L43" s="15">
        <v>17.53</v>
      </c>
      <c r="O43" s="13" t="s">
        <v>10</v>
      </c>
      <c r="P43" s="15">
        <v>17.55</v>
      </c>
      <c r="S43" s="13" t="s">
        <v>10</v>
      </c>
      <c r="T43" s="15">
        <v>16.559999999999999</v>
      </c>
    </row>
    <row r="44" spans="1:21" x14ac:dyDescent="0.25">
      <c r="G44" s="13" t="s">
        <v>12</v>
      </c>
      <c r="H44" s="15">
        <v>274</v>
      </c>
      <c r="K44" s="13" t="s">
        <v>12</v>
      </c>
      <c r="L44" s="15">
        <v>416</v>
      </c>
      <c r="O44" s="13" t="s">
        <v>12</v>
      </c>
      <c r="P44" s="15">
        <v>217</v>
      </c>
      <c r="S44" s="13" t="s">
        <v>12</v>
      </c>
      <c r="T44" s="15">
        <v>306</v>
      </c>
    </row>
    <row r="45" spans="1:21" x14ac:dyDescent="0.25">
      <c r="G45" s="13" t="s">
        <v>14</v>
      </c>
      <c r="H45" s="15">
        <v>854</v>
      </c>
      <c r="K45" s="13" t="s">
        <v>14</v>
      </c>
      <c r="L45" s="15">
        <v>1030</v>
      </c>
      <c r="O45" s="13" t="s">
        <v>14</v>
      </c>
      <c r="P45" s="15">
        <v>977</v>
      </c>
      <c r="S45" s="13" t="s">
        <v>14</v>
      </c>
      <c r="T45" s="15">
        <v>1121</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-11.64</v>
      </c>
      <c r="I49" s="24">
        <v>3.57</v>
      </c>
      <c r="K49" s="21">
        <v>1</v>
      </c>
      <c r="L49" s="24">
        <v>-9.68</v>
      </c>
      <c r="M49" s="24">
        <v>3.09</v>
      </c>
      <c r="O49" s="21">
        <v>1</v>
      </c>
      <c r="P49" s="24">
        <v>-16.75</v>
      </c>
      <c r="Q49" s="24">
        <v>3.45</v>
      </c>
      <c r="S49" s="21">
        <v>1</v>
      </c>
      <c r="T49" s="24">
        <v>-17.440000000000001</v>
      </c>
      <c r="U49" s="24">
        <v>2.54</v>
      </c>
    </row>
    <row r="50" spans="7:21" x14ac:dyDescent="0.25">
      <c r="G50" s="21">
        <v>2</v>
      </c>
      <c r="H50" s="24">
        <v>-10.67</v>
      </c>
      <c r="I50" s="24">
        <v>3.2</v>
      </c>
      <c r="K50" s="21">
        <v>2</v>
      </c>
      <c r="L50" s="24">
        <v>-10.53</v>
      </c>
      <c r="M50" s="24">
        <v>3.18</v>
      </c>
      <c r="O50" s="21">
        <v>2</v>
      </c>
      <c r="P50" s="24">
        <v>-13.73</v>
      </c>
      <c r="Q50" s="24">
        <v>2.94</v>
      </c>
      <c r="S50" s="21">
        <v>2</v>
      </c>
      <c r="T50" s="24">
        <v>-14.56</v>
      </c>
      <c r="U50" s="24">
        <v>2.87</v>
      </c>
    </row>
    <row r="51" spans="7:21" x14ac:dyDescent="0.25">
      <c r="G51" s="21">
        <v>3</v>
      </c>
      <c r="H51" s="24">
        <v>-9.69</v>
      </c>
      <c r="I51" s="24">
        <v>3.42</v>
      </c>
      <c r="K51" s="21">
        <v>3</v>
      </c>
      <c r="L51" s="24">
        <v>-11.41</v>
      </c>
      <c r="M51" s="24">
        <v>3.08</v>
      </c>
      <c r="O51" s="21">
        <v>3</v>
      </c>
      <c r="P51" s="24">
        <v>-10.69</v>
      </c>
      <c r="Q51" s="24">
        <v>3</v>
      </c>
      <c r="S51" s="21">
        <v>3</v>
      </c>
      <c r="T51" s="24">
        <v>-17.489999999999998</v>
      </c>
      <c r="U51" s="24">
        <v>2.67</v>
      </c>
    </row>
    <row r="52" spans="7:21" x14ac:dyDescent="0.25">
      <c r="G52" s="21">
        <v>4</v>
      </c>
      <c r="H52" s="24">
        <v>-8.7200000000000006</v>
      </c>
      <c r="I52" s="24">
        <v>3.72</v>
      </c>
      <c r="K52" s="21">
        <v>4</v>
      </c>
      <c r="L52" s="24">
        <v>-11.39</v>
      </c>
      <c r="M52" s="24">
        <v>3</v>
      </c>
      <c r="O52" s="21">
        <v>4</v>
      </c>
      <c r="P52" s="24">
        <v>-14.53</v>
      </c>
      <c r="Q52" s="24">
        <v>5.32</v>
      </c>
      <c r="S52" s="21">
        <v>4</v>
      </c>
      <c r="T52" s="24">
        <v>-17.55</v>
      </c>
      <c r="U52" s="24">
        <v>3.74</v>
      </c>
    </row>
    <row r="53" spans="7:21" x14ac:dyDescent="0.25">
      <c r="G53" s="21">
        <v>5</v>
      </c>
      <c r="H53" s="24">
        <v>-11.64</v>
      </c>
      <c r="I53" s="24">
        <v>3.53</v>
      </c>
      <c r="K53" s="21">
        <v>5</v>
      </c>
      <c r="L53" s="24">
        <v>-11.38</v>
      </c>
      <c r="M53" s="24">
        <v>3.28</v>
      </c>
      <c r="O53" s="21">
        <v>5</v>
      </c>
      <c r="P53" s="24">
        <v>-16.07</v>
      </c>
      <c r="Q53" s="24">
        <v>4.5199999999999996</v>
      </c>
      <c r="S53" s="21">
        <v>5</v>
      </c>
      <c r="T53" s="24">
        <v>-16.78</v>
      </c>
      <c r="U53" s="24">
        <v>5.03</v>
      </c>
    </row>
    <row r="54" spans="7:21" x14ac:dyDescent="0.25">
      <c r="G54" s="21">
        <v>6</v>
      </c>
      <c r="H54" s="24">
        <v>-7.74</v>
      </c>
      <c r="I54" s="24">
        <v>3.59</v>
      </c>
      <c r="K54" s="21">
        <v>6</v>
      </c>
      <c r="L54" s="24">
        <v>-9.6199999999999992</v>
      </c>
      <c r="M54" s="24">
        <v>3.47</v>
      </c>
      <c r="O54" s="21">
        <v>6</v>
      </c>
      <c r="P54" s="24">
        <v>-14.56</v>
      </c>
      <c r="Q54" s="24">
        <v>2.63</v>
      </c>
      <c r="S54" s="21">
        <v>6</v>
      </c>
      <c r="T54" s="24">
        <v>-20.5</v>
      </c>
      <c r="U54" s="24">
        <v>2.89</v>
      </c>
    </row>
    <row r="55" spans="7:21" x14ac:dyDescent="0.25">
      <c r="G55" s="21">
        <v>7</v>
      </c>
      <c r="H55" s="24">
        <v>-9.67</v>
      </c>
      <c r="I55" s="24">
        <v>3.52</v>
      </c>
      <c r="K55" s="21">
        <v>7</v>
      </c>
      <c r="L55" s="24">
        <v>-11.36</v>
      </c>
      <c r="M55" s="24">
        <v>3.2</v>
      </c>
      <c r="O55" s="21">
        <v>7</v>
      </c>
      <c r="P55" s="24">
        <v>-14.58</v>
      </c>
      <c r="Q55" s="24">
        <v>4.6500000000000004</v>
      </c>
      <c r="S55" s="21">
        <v>7</v>
      </c>
      <c r="T55" s="24">
        <v>-16.82</v>
      </c>
      <c r="U55" s="24">
        <v>5.61</v>
      </c>
    </row>
    <row r="56" spans="7:21" x14ac:dyDescent="0.25">
      <c r="G56" s="21">
        <v>8</v>
      </c>
      <c r="H56" s="24">
        <v>-10.65</v>
      </c>
      <c r="I56" s="24">
        <v>4.63</v>
      </c>
      <c r="K56" s="21">
        <v>8</v>
      </c>
      <c r="L56" s="24">
        <v>-11.35</v>
      </c>
      <c r="M56" s="24">
        <v>3.87</v>
      </c>
      <c r="O56" s="21">
        <v>8</v>
      </c>
      <c r="P56" s="24">
        <v>-16.899999999999999</v>
      </c>
      <c r="Q56" s="24">
        <v>2.75</v>
      </c>
      <c r="S56" s="21">
        <v>8</v>
      </c>
      <c r="T56" s="24">
        <v>-16.850000000000001</v>
      </c>
      <c r="U56" s="24">
        <v>2.7</v>
      </c>
    </row>
    <row r="57" spans="7:21" x14ac:dyDescent="0.25">
      <c r="G57" s="21">
        <v>9</v>
      </c>
      <c r="H57" s="24">
        <v>-1.93</v>
      </c>
      <c r="I57" s="24">
        <v>7.24</v>
      </c>
      <c r="K57" s="21">
        <v>9</v>
      </c>
      <c r="L57" s="24">
        <v>-12.23</v>
      </c>
      <c r="M57" s="24">
        <v>3.15</v>
      </c>
      <c r="O57" s="21">
        <v>9</v>
      </c>
      <c r="P57" s="24">
        <v>-13.86</v>
      </c>
      <c r="Q57" s="24">
        <v>4.7300000000000004</v>
      </c>
      <c r="S57" s="21">
        <v>9</v>
      </c>
      <c r="T57" s="24">
        <v>-17.61</v>
      </c>
      <c r="U57" s="24">
        <v>2.73</v>
      </c>
    </row>
    <row r="58" spans="7:21" x14ac:dyDescent="0.25">
      <c r="G58" s="21">
        <v>10</v>
      </c>
      <c r="H58" s="24">
        <v>-10.63</v>
      </c>
      <c r="I58" s="24">
        <v>3.4</v>
      </c>
      <c r="K58" s="21">
        <v>10</v>
      </c>
      <c r="L58" s="24">
        <v>-13.08</v>
      </c>
      <c r="M58" s="24">
        <v>3.08</v>
      </c>
      <c r="O58" s="21">
        <v>10</v>
      </c>
      <c r="P58" s="24">
        <v>-14.62</v>
      </c>
      <c r="Q58" s="24">
        <v>2.76</v>
      </c>
      <c r="S58" s="21">
        <v>10</v>
      </c>
      <c r="T58" s="24">
        <v>-19.8</v>
      </c>
      <c r="U58" s="24">
        <v>2.72</v>
      </c>
    </row>
    <row r="59" spans="7:21" x14ac:dyDescent="0.25">
      <c r="G59" s="21"/>
      <c r="H59" s="25"/>
      <c r="I59" s="25"/>
      <c r="K59" s="21"/>
      <c r="L59" s="25"/>
      <c r="M59" s="25"/>
      <c r="O59" s="21"/>
      <c r="P59" s="25"/>
      <c r="Q59" s="25"/>
      <c r="S59" s="21"/>
      <c r="T59" s="25"/>
      <c r="U59" s="25"/>
    </row>
    <row r="60" spans="7:21" x14ac:dyDescent="0.25">
      <c r="G60" s="21" t="s">
        <v>21</v>
      </c>
      <c r="H60" s="24">
        <f>AVERAGE(H49:H58)</f>
        <v>-9.298</v>
      </c>
      <c r="I60" s="24">
        <f>AVERAGE(I49:I58)</f>
        <v>3.9820000000000002</v>
      </c>
      <c r="K60" s="21" t="s">
        <v>21</v>
      </c>
      <c r="L60" s="24">
        <f>AVERAGE(L49:L58)</f>
        <v>-11.202999999999999</v>
      </c>
      <c r="M60" s="24">
        <f>AVERAGE(M49:M58)</f>
        <v>3.2399999999999998</v>
      </c>
      <c r="O60" s="21" t="s">
        <v>21</v>
      </c>
      <c r="P60" s="24">
        <f>AVERAGE(P49:P58)</f>
        <v>-14.629000000000001</v>
      </c>
      <c r="Q60" s="24">
        <f>AVERAGE(Q49:Q58)</f>
        <v>3.6749999999999994</v>
      </c>
      <c r="S60" s="21" t="s">
        <v>21</v>
      </c>
      <c r="T60" s="24">
        <f>AVERAGE(T49:T58)</f>
        <v>-17.54</v>
      </c>
      <c r="U60" s="24">
        <f>AVERAGE(U49:U58)</f>
        <v>3.35</v>
      </c>
    </row>
    <row r="61" spans="7:21" x14ac:dyDescent="0.25">
      <c r="G61" s="21" t="s">
        <v>22</v>
      </c>
      <c r="H61" s="24">
        <v>0.91</v>
      </c>
      <c r="I61" s="24">
        <v>0.38</v>
      </c>
      <c r="K61" s="21" t="s">
        <v>22</v>
      </c>
      <c r="L61" s="24">
        <v>0.33</v>
      </c>
      <c r="M61" s="24">
        <v>0.08</v>
      </c>
      <c r="O61" s="21" t="s">
        <v>22</v>
      </c>
      <c r="P61" s="24">
        <v>0.56000000000000005</v>
      </c>
      <c r="Q61" s="24">
        <v>0.32</v>
      </c>
      <c r="S61" s="21" t="s">
        <v>22</v>
      </c>
      <c r="T61" s="24">
        <v>0.52</v>
      </c>
      <c r="U61" s="24">
        <v>0.35</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438</v>
      </c>
      <c r="I64" s="27"/>
      <c r="K64" s="26" t="s">
        <v>25</v>
      </c>
      <c r="L64" s="27" t="s">
        <v>439</v>
      </c>
      <c r="M64" s="27"/>
      <c r="O64" s="26" t="s">
        <v>25</v>
      </c>
      <c r="P64" s="27" t="s">
        <v>441</v>
      </c>
      <c r="Q64" s="27"/>
      <c r="S64" s="26" t="s">
        <v>25</v>
      </c>
      <c r="T64" s="27" t="s">
        <v>435</v>
      </c>
      <c r="U64" s="27"/>
    </row>
    <row r="65" spans="7:21" x14ac:dyDescent="0.25">
      <c r="G65" t="s">
        <v>26</v>
      </c>
      <c r="H65" t="s">
        <v>437</v>
      </c>
      <c r="K65" t="s">
        <v>26</v>
      </c>
      <c r="L65" t="s">
        <v>440</v>
      </c>
      <c r="O65" t="s">
        <v>26</v>
      </c>
      <c r="P65" t="s">
        <v>442</v>
      </c>
      <c r="S65" t="s">
        <v>26</v>
      </c>
      <c r="T65" t="s">
        <v>436</v>
      </c>
    </row>
    <row r="68" spans="7:21" x14ac:dyDescent="0.25">
      <c r="G68" s="10" t="s">
        <v>2</v>
      </c>
      <c r="H68" s="11" t="s">
        <v>425</v>
      </c>
      <c r="K68" s="10" t="s">
        <v>2</v>
      </c>
      <c r="L68" s="11" t="s">
        <v>425</v>
      </c>
      <c r="O68" s="10" t="s">
        <v>2</v>
      </c>
      <c r="P68" s="11" t="s">
        <v>425</v>
      </c>
      <c r="S68" s="10" t="s">
        <v>2</v>
      </c>
      <c r="T68" s="11" t="s">
        <v>425</v>
      </c>
    </row>
    <row r="69" spans="7:21" x14ac:dyDescent="0.25">
      <c r="G69" s="10" t="s">
        <v>3</v>
      </c>
      <c r="H69" s="11" t="s">
        <v>371</v>
      </c>
      <c r="K69" s="10" t="s">
        <v>3</v>
      </c>
      <c r="L69" s="11" t="s">
        <v>403</v>
      </c>
      <c r="O69" s="10" t="s">
        <v>3</v>
      </c>
      <c r="P69" s="11" t="s">
        <v>432</v>
      </c>
      <c r="S69" s="10" t="s">
        <v>3</v>
      </c>
      <c r="T69" s="11" t="s">
        <v>396</v>
      </c>
    </row>
    <row r="70" spans="7:21" x14ac:dyDescent="0.25">
      <c r="G70" s="13" t="s">
        <v>4</v>
      </c>
      <c r="H70" s="13"/>
      <c r="K70" s="13" t="s">
        <v>4</v>
      </c>
      <c r="L70" s="13"/>
      <c r="O70" s="13" t="s">
        <v>4</v>
      </c>
      <c r="P70" s="13"/>
      <c r="S70" s="13" t="s">
        <v>4</v>
      </c>
      <c r="T70" s="13"/>
    </row>
    <row r="71" spans="7:21" x14ac:dyDescent="0.25">
      <c r="G71" s="13" t="s">
        <v>6</v>
      </c>
      <c r="H71" s="15">
        <v>7</v>
      </c>
      <c r="K71" s="13" t="s">
        <v>6</v>
      </c>
      <c r="L71" s="15">
        <v>8</v>
      </c>
      <c r="O71" s="13" t="s">
        <v>6</v>
      </c>
      <c r="P71" s="15">
        <v>19</v>
      </c>
      <c r="S71" s="13" t="s">
        <v>6</v>
      </c>
      <c r="T71" s="15">
        <v>21</v>
      </c>
    </row>
    <row r="72" spans="7:21" x14ac:dyDescent="0.25">
      <c r="G72" s="13" t="s">
        <v>8</v>
      </c>
      <c r="H72" s="15">
        <v>0.15</v>
      </c>
      <c r="K72" s="13" t="s">
        <v>8</v>
      </c>
      <c r="L72" s="15">
        <v>0.15</v>
      </c>
      <c r="O72" s="13" t="s">
        <v>8</v>
      </c>
      <c r="P72" s="15">
        <v>0.22</v>
      </c>
      <c r="S72" s="13" t="s">
        <v>8</v>
      </c>
      <c r="T72" s="15">
        <v>0.23</v>
      </c>
    </row>
    <row r="73" spans="7:21" x14ac:dyDescent="0.25">
      <c r="G73" s="13" t="s">
        <v>10</v>
      </c>
      <c r="H73" s="15">
        <v>17.420000000000002</v>
      </c>
      <c r="K73" s="13" t="s">
        <v>10</v>
      </c>
      <c r="L73" s="15">
        <v>17.57</v>
      </c>
      <c r="O73" s="13" t="s">
        <v>10</v>
      </c>
      <c r="P73" s="15">
        <v>17.54</v>
      </c>
      <c r="S73" s="13" t="s">
        <v>10</v>
      </c>
      <c r="T73" s="15">
        <v>16.559999999999999</v>
      </c>
    </row>
    <row r="74" spans="7:21" x14ac:dyDescent="0.25">
      <c r="G74" s="13" t="s">
        <v>12</v>
      </c>
      <c r="H74" s="15">
        <v>331</v>
      </c>
      <c r="K74" s="13" t="s">
        <v>12</v>
      </c>
      <c r="L74" s="15">
        <v>224</v>
      </c>
      <c r="O74" s="13" t="s">
        <v>12</v>
      </c>
      <c r="P74" s="15">
        <v>320</v>
      </c>
      <c r="S74" s="13" t="s">
        <v>12</v>
      </c>
      <c r="T74" s="15">
        <v>376</v>
      </c>
    </row>
    <row r="75" spans="7:21" x14ac:dyDescent="0.25">
      <c r="G75" s="13" t="s">
        <v>14</v>
      </c>
      <c r="H75" s="15">
        <v>1015</v>
      </c>
      <c r="K75" s="13" t="s">
        <v>14</v>
      </c>
      <c r="L75" s="15">
        <v>987</v>
      </c>
      <c r="O75" s="13" t="s">
        <v>14</v>
      </c>
      <c r="P75" s="15">
        <v>974</v>
      </c>
      <c r="S75" s="13" t="s">
        <v>14</v>
      </c>
      <c r="T75" s="15">
        <v>943</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-10.65</v>
      </c>
      <c r="I79" s="24">
        <v>3.32</v>
      </c>
      <c r="K79" s="21">
        <v>1</v>
      </c>
      <c r="L79" s="24">
        <v>-12.26</v>
      </c>
      <c r="M79" s="24">
        <v>3.05</v>
      </c>
      <c r="O79" s="21">
        <v>1</v>
      </c>
      <c r="P79" s="24">
        <v>-17.579999999999998</v>
      </c>
      <c r="Q79" s="24">
        <v>2.98</v>
      </c>
      <c r="S79" s="21">
        <v>1</v>
      </c>
      <c r="T79" s="24">
        <v>-15.32</v>
      </c>
      <c r="U79" s="24">
        <v>3.06</v>
      </c>
    </row>
    <row r="80" spans="7:21" x14ac:dyDescent="0.25">
      <c r="G80" s="21">
        <v>2</v>
      </c>
      <c r="H80" s="24">
        <v>-11.63</v>
      </c>
      <c r="I80" s="24">
        <v>3.47</v>
      </c>
      <c r="K80" s="21">
        <v>2</v>
      </c>
      <c r="L80" s="24">
        <v>-11.37</v>
      </c>
      <c r="M80" s="24">
        <v>5.76</v>
      </c>
      <c r="O80" s="21">
        <v>2</v>
      </c>
      <c r="P80" s="24">
        <v>-15.29</v>
      </c>
      <c r="Q80" s="24">
        <v>3.71</v>
      </c>
      <c r="S80" s="21">
        <v>2</v>
      </c>
      <c r="T80" s="24">
        <v>-13.89</v>
      </c>
      <c r="U80" s="24">
        <v>4.9800000000000004</v>
      </c>
    </row>
    <row r="81" spans="7:21" x14ac:dyDescent="0.25">
      <c r="G81" s="21">
        <v>3</v>
      </c>
      <c r="H81" s="24">
        <v>-11.62</v>
      </c>
      <c r="I81" s="24">
        <v>3.65</v>
      </c>
      <c r="K81" s="21">
        <v>3</v>
      </c>
      <c r="L81" s="24">
        <v>-9.61</v>
      </c>
      <c r="M81" s="24">
        <v>3.75</v>
      </c>
      <c r="O81" s="21">
        <v>3</v>
      </c>
      <c r="P81" s="24">
        <v>-18.38</v>
      </c>
      <c r="Q81" s="24">
        <v>2.71</v>
      </c>
      <c r="S81" s="21">
        <v>3</v>
      </c>
      <c r="T81" s="24">
        <v>-16.87</v>
      </c>
      <c r="U81" s="24">
        <v>2.5299999999999998</v>
      </c>
    </row>
    <row r="82" spans="7:21" x14ac:dyDescent="0.25">
      <c r="G82" s="21">
        <v>4</v>
      </c>
      <c r="H82" s="24">
        <v>-9.67</v>
      </c>
      <c r="I82" s="24">
        <v>3.27</v>
      </c>
      <c r="K82" s="21">
        <v>4</v>
      </c>
      <c r="L82" s="24">
        <v>-11.34</v>
      </c>
      <c r="M82" s="24">
        <v>4.5</v>
      </c>
      <c r="O82" s="21">
        <v>4</v>
      </c>
      <c r="P82" s="24">
        <v>-21.49</v>
      </c>
      <c r="Q82" s="24">
        <v>2.96</v>
      </c>
      <c r="S82" s="21">
        <v>4</v>
      </c>
      <c r="T82" s="24">
        <v>-14.69</v>
      </c>
      <c r="U82" s="24">
        <v>2.78</v>
      </c>
    </row>
    <row r="83" spans="7:21" x14ac:dyDescent="0.25">
      <c r="G83" s="21">
        <v>5</v>
      </c>
      <c r="H83" s="24">
        <v>-9.69</v>
      </c>
      <c r="I83" s="24">
        <v>3.61</v>
      </c>
      <c r="K83" s="21">
        <v>5</v>
      </c>
      <c r="L83" s="24">
        <v>-11.33</v>
      </c>
      <c r="M83" s="24">
        <v>3.91</v>
      </c>
      <c r="O83" s="21">
        <v>5</v>
      </c>
      <c r="P83" s="24">
        <v>-19.21</v>
      </c>
      <c r="Q83" s="24">
        <v>3.76</v>
      </c>
      <c r="S83" s="21">
        <v>5</v>
      </c>
      <c r="T83" s="24">
        <v>-14.7</v>
      </c>
      <c r="U83" s="24">
        <v>3.04</v>
      </c>
    </row>
    <row r="84" spans="7:21" x14ac:dyDescent="0.25">
      <c r="G84" s="21">
        <v>6</v>
      </c>
      <c r="H84" s="24">
        <v>-8.6999999999999993</v>
      </c>
      <c r="I84" s="24">
        <v>5.25</v>
      </c>
      <c r="K84" s="21">
        <v>6</v>
      </c>
      <c r="L84" s="24">
        <v>-12.22</v>
      </c>
      <c r="M84" s="24">
        <v>3</v>
      </c>
      <c r="O84" s="21">
        <v>6</v>
      </c>
      <c r="P84" s="24">
        <v>-20.79</v>
      </c>
      <c r="Q84" s="24">
        <v>2.71</v>
      </c>
      <c r="S84" s="21">
        <v>6</v>
      </c>
      <c r="T84" s="24">
        <v>-19.149999999999999</v>
      </c>
      <c r="U84" s="24">
        <v>2.42</v>
      </c>
    </row>
    <row r="85" spans="7:21" x14ac:dyDescent="0.25">
      <c r="G85" s="21">
        <v>7</v>
      </c>
      <c r="H85" s="24">
        <v>-6.77</v>
      </c>
      <c r="I85" s="24">
        <v>4.82</v>
      </c>
      <c r="K85" s="21">
        <v>7</v>
      </c>
      <c r="L85" s="24">
        <v>-3.7</v>
      </c>
      <c r="M85" s="24">
        <v>3.56</v>
      </c>
      <c r="O85" s="21">
        <v>7</v>
      </c>
      <c r="P85" s="24">
        <v>-16.190000000000001</v>
      </c>
      <c r="Q85" s="24">
        <v>2.93</v>
      </c>
      <c r="S85" s="21">
        <v>7</v>
      </c>
      <c r="T85" s="24">
        <v>-16.97</v>
      </c>
      <c r="U85" s="24">
        <v>2.71</v>
      </c>
    </row>
    <row r="86" spans="7:21" x14ac:dyDescent="0.25">
      <c r="G86" s="21">
        <v>8</v>
      </c>
      <c r="H86" s="24">
        <v>-12.56</v>
      </c>
      <c r="I86" s="24">
        <v>3.23</v>
      </c>
      <c r="K86" s="21">
        <v>8</v>
      </c>
      <c r="L86" s="24">
        <v>-3.7</v>
      </c>
      <c r="M86" s="24">
        <v>2.85</v>
      </c>
      <c r="O86" s="21">
        <v>8</v>
      </c>
      <c r="P86" s="24">
        <v>-17.739999999999998</v>
      </c>
      <c r="Q86" s="24">
        <v>3.64</v>
      </c>
      <c r="S86" s="21">
        <v>8</v>
      </c>
      <c r="T86" s="24">
        <v>-16.97</v>
      </c>
      <c r="U86" s="24">
        <v>4.78</v>
      </c>
    </row>
    <row r="87" spans="7:21" x14ac:dyDescent="0.25">
      <c r="G87" s="21">
        <v>9</v>
      </c>
      <c r="H87" s="24">
        <v>-12.56</v>
      </c>
      <c r="I87" s="24">
        <v>3.47</v>
      </c>
      <c r="K87" s="21">
        <v>9</v>
      </c>
      <c r="L87" s="24">
        <v>-11.32</v>
      </c>
      <c r="M87" s="24">
        <v>3.92</v>
      </c>
      <c r="O87" s="21">
        <v>9</v>
      </c>
      <c r="P87" s="24">
        <v>-17.8</v>
      </c>
      <c r="Q87" s="24">
        <v>3.08</v>
      </c>
      <c r="S87" s="21">
        <v>9</v>
      </c>
      <c r="T87" s="24">
        <v>-14.75</v>
      </c>
      <c r="U87" s="24">
        <v>2.48</v>
      </c>
    </row>
    <row r="88" spans="7:21" x14ac:dyDescent="0.25">
      <c r="G88" s="21">
        <v>10</v>
      </c>
      <c r="H88" s="24">
        <v>-13.53</v>
      </c>
      <c r="I88" s="24">
        <v>3.65</v>
      </c>
      <c r="K88" s="21">
        <v>10</v>
      </c>
      <c r="L88" s="24">
        <v>-7.84</v>
      </c>
      <c r="M88" s="24">
        <v>5.44</v>
      </c>
      <c r="O88" s="21">
        <v>10</v>
      </c>
      <c r="P88" s="24">
        <v>-20.11</v>
      </c>
      <c r="Q88" s="24">
        <v>4.6500000000000004</v>
      </c>
      <c r="S88" s="21">
        <v>10</v>
      </c>
      <c r="T88" s="24">
        <v>-12.55</v>
      </c>
      <c r="U88" s="24">
        <v>3.7</v>
      </c>
    </row>
    <row r="89" spans="7:21" x14ac:dyDescent="0.25">
      <c r="G89" s="21"/>
      <c r="H89" s="25"/>
      <c r="I89" s="25"/>
      <c r="K89" s="21"/>
      <c r="L89" s="25"/>
      <c r="M89" s="25"/>
      <c r="O89" s="21"/>
      <c r="P89" s="25"/>
      <c r="Q89" s="25"/>
      <c r="S89" s="21"/>
      <c r="T89" s="25"/>
      <c r="U89" s="25"/>
    </row>
    <row r="90" spans="7:21" x14ac:dyDescent="0.25">
      <c r="G90" s="21" t="s">
        <v>21</v>
      </c>
      <c r="H90" s="24">
        <f>AVERAGE(H79:H88)</f>
        <v>-10.738</v>
      </c>
      <c r="I90" s="24">
        <f>AVERAGE(I79:I88)</f>
        <v>3.774</v>
      </c>
      <c r="K90" s="21" t="s">
        <v>21</v>
      </c>
      <c r="L90" s="24">
        <f>AVERAGE(L79:L88)</f>
        <v>-9.4689999999999994</v>
      </c>
      <c r="M90" s="24">
        <f>AVERAGE(M79:M88)</f>
        <v>3.9739999999999993</v>
      </c>
      <c r="O90" s="21" t="s">
        <v>21</v>
      </c>
      <c r="P90" s="24">
        <f>AVERAGE(P79:P88)</f>
        <v>-18.457999999999998</v>
      </c>
      <c r="Q90" s="24">
        <f>AVERAGE(Q79:Q88)</f>
        <v>3.3129999999999997</v>
      </c>
      <c r="S90" s="21" t="s">
        <v>21</v>
      </c>
      <c r="T90" s="24">
        <f>AVERAGE(T79:T88)</f>
        <v>-15.586000000000002</v>
      </c>
      <c r="U90" s="24">
        <f>AVERAGE(U79:U88)</f>
        <v>3.2480000000000002</v>
      </c>
    </row>
    <row r="91" spans="7:21" x14ac:dyDescent="0.25">
      <c r="G91" s="21" t="s">
        <v>22</v>
      </c>
      <c r="H91" s="24">
        <v>0.65</v>
      </c>
      <c r="I91" s="24">
        <v>0.22</v>
      </c>
      <c r="K91" s="21" t="s">
        <v>22</v>
      </c>
      <c r="L91" s="24">
        <v>1.05</v>
      </c>
      <c r="M91" s="24">
        <v>0.31</v>
      </c>
      <c r="O91" s="21" t="s">
        <v>22</v>
      </c>
      <c r="P91" s="24">
        <v>0.62</v>
      </c>
      <c r="Q91" s="24">
        <v>0.19</v>
      </c>
      <c r="S91" s="21" t="s">
        <v>22</v>
      </c>
      <c r="T91" s="24">
        <v>0.6</v>
      </c>
      <c r="U91" s="24">
        <v>0.3</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446</v>
      </c>
      <c r="I94" s="27"/>
      <c r="K94" s="26" t="s">
        <v>25</v>
      </c>
      <c r="L94" s="27" t="s">
        <v>447</v>
      </c>
      <c r="M94" s="27"/>
      <c r="O94" s="26" t="s">
        <v>25</v>
      </c>
      <c r="P94" s="27" t="s">
        <v>449</v>
      </c>
      <c r="Q94" s="27"/>
      <c r="S94" s="26" t="s">
        <v>25</v>
      </c>
      <c r="T94" s="27" t="s">
        <v>443</v>
      </c>
      <c r="U94" s="27"/>
    </row>
    <row r="95" spans="7:21" x14ac:dyDescent="0.25">
      <c r="G95" t="s">
        <v>26</v>
      </c>
      <c r="H95" t="s">
        <v>445</v>
      </c>
      <c r="K95" t="s">
        <v>26</v>
      </c>
      <c r="L95" t="s">
        <v>448</v>
      </c>
      <c r="O95" t="s">
        <v>26</v>
      </c>
      <c r="P95" t="s">
        <v>450</v>
      </c>
      <c r="S95" t="s">
        <v>26</v>
      </c>
      <c r="T95" t="s">
        <v>444</v>
      </c>
    </row>
    <row r="98" spans="7:21" x14ac:dyDescent="0.25">
      <c r="G98" s="10" t="s">
        <v>2</v>
      </c>
      <c r="H98" s="11" t="s">
        <v>425</v>
      </c>
      <c r="K98" s="10" t="s">
        <v>2</v>
      </c>
      <c r="L98" s="11" t="s">
        <v>425</v>
      </c>
      <c r="O98" s="10" t="s">
        <v>2</v>
      </c>
      <c r="P98" s="11" t="s">
        <v>425</v>
      </c>
      <c r="S98" s="10" t="s">
        <v>2</v>
      </c>
      <c r="T98" s="11" t="s">
        <v>425</v>
      </c>
    </row>
    <row r="99" spans="7:21" x14ac:dyDescent="0.25">
      <c r="G99" s="10" t="s">
        <v>3</v>
      </c>
      <c r="H99" s="11" t="s">
        <v>371</v>
      </c>
      <c r="K99" s="10" t="s">
        <v>3</v>
      </c>
      <c r="L99" s="11" t="s">
        <v>403</v>
      </c>
      <c r="O99" s="10" t="s">
        <v>3</v>
      </c>
      <c r="P99" s="11" t="s">
        <v>432</v>
      </c>
      <c r="S99" s="10" t="s">
        <v>3</v>
      </c>
      <c r="T99" s="11" t="s">
        <v>396</v>
      </c>
    </row>
    <row r="100" spans="7:21" x14ac:dyDescent="0.25">
      <c r="G100" s="13" t="s">
        <v>4</v>
      </c>
      <c r="H100" s="13"/>
      <c r="K100" s="13" t="s">
        <v>4</v>
      </c>
      <c r="L100" s="13"/>
      <c r="O100" s="13" t="s">
        <v>4</v>
      </c>
      <c r="P100" s="13"/>
      <c r="S100" s="13" t="s">
        <v>4</v>
      </c>
      <c r="T100" s="13"/>
    </row>
    <row r="101" spans="7:21" x14ac:dyDescent="0.25">
      <c r="G101" s="13" t="s">
        <v>6</v>
      </c>
      <c r="H101" s="15">
        <v>8</v>
      </c>
      <c r="K101" s="13" t="s">
        <v>6</v>
      </c>
      <c r="L101" s="15">
        <v>8</v>
      </c>
      <c r="O101" s="13" t="s">
        <v>6</v>
      </c>
      <c r="P101" s="15">
        <v>19</v>
      </c>
      <c r="S101" s="13" t="s">
        <v>6</v>
      </c>
      <c r="T101" s="15">
        <v>22</v>
      </c>
    </row>
    <row r="102" spans="7:21" x14ac:dyDescent="0.25">
      <c r="G102" s="13" t="s">
        <v>8</v>
      </c>
      <c r="H102" s="15">
        <v>0.15</v>
      </c>
      <c r="K102" s="13" t="s">
        <v>8</v>
      </c>
      <c r="L102" s="15">
        <v>0.15</v>
      </c>
      <c r="O102" s="13" t="s">
        <v>8</v>
      </c>
      <c r="P102" s="15">
        <v>0.22</v>
      </c>
      <c r="S102" s="13" t="s">
        <v>8</v>
      </c>
      <c r="T102" s="15">
        <v>0.23</v>
      </c>
    </row>
    <row r="103" spans="7:21" x14ac:dyDescent="0.25">
      <c r="G103" s="13" t="s">
        <v>10</v>
      </c>
      <c r="H103" s="15">
        <v>17.45</v>
      </c>
      <c r="K103" s="13" t="s">
        <v>10</v>
      </c>
      <c r="L103" s="15">
        <v>17.559999999999999</v>
      </c>
      <c r="O103" s="13" t="s">
        <v>10</v>
      </c>
      <c r="P103" s="15">
        <v>17.489999999999998</v>
      </c>
      <c r="S103" s="13" t="s">
        <v>10</v>
      </c>
      <c r="T103" s="15">
        <v>16.38</v>
      </c>
    </row>
    <row r="104" spans="7:21" x14ac:dyDescent="0.25">
      <c r="G104" s="13" t="s">
        <v>12</v>
      </c>
      <c r="H104" s="15">
        <v>223</v>
      </c>
      <c r="K104" s="13" t="s">
        <v>12</v>
      </c>
      <c r="L104" s="15">
        <v>306</v>
      </c>
      <c r="O104" s="13" t="s">
        <v>12</v>
      </c>
      <c r="P104" s="15">
        <v>202</v>
      </c>
      <c r="S104" s="13" t="s">
        <v>12</v>
      </c>
      <c r="T104" s="15">
        <v>442</v>
      </c>
    </row>
    <row r="105" spans="7:21" x14ac:dyDescent="0.25">
      <c r="G105" s="13" t="s">
        <v>14</v>
      </c>
      <c r="H105" s="15">
        <v>837</v>
      </c>
      <c r="K105" s="13" t="s">
        <v>14</v>
      </c>
      <c r="L105" s="15">
        <v>980</v>
      </c>
      <c r="O105" s="13" t="s">
        <v>14</v>
      </c>
      <c r="P105" s="15">
        <v>977</v>
      </c>
      <c r="S105" s="13" t="s">
        <v>14</v>
      </c>
      <c r="T105" s="15">
        <v>972</v>
      </c>
    </row>
    <row r="108" spans="7:21" x14ac:dyDescent="0.25">
      <c r="G108" s="21" t="s">
        <v>15</v>
      </c>
      <c r="H108" s="21" t="s">
        <v>19</v>
      </c>
      <c r="I108" s="21" t="s">
        <v>20</v>
      </c>
      <c r="K108" s="21" t="s">
        <v>15</v>
      </c>
      <c r="L108" s="21" t="s">
        <v>19</v>
      </c>
      <c r="M108" s="21" t="s">
        <v>20</v>
      </c>
      <c r="O108" s="21" t="s">
        <v>15</v>
      </c>
      <c r="P108" s="21" t="s">
        <v>19</v>
      </c>
      <c r="Q108" s="21" t="s">
        <v>20</v>
      </c>
      <c r="S108" s="21" t="s">
        <v>15</v>
      </c>
      <c r="T108" s="21" t="s">
        <v>19</v>
      </c>
      <c r="U108" s="21" t="s">
        <v>20</v>
      </c>
    </row>
    <row r="109" spans="7:21" x14ac:dyDescent="0.25">
      <c r="G109" s="21">
        <v>1</v>
      </c>
      <c r="H109" s="24">
        <v>-8.7100000000000009</v>
      </c>
      <c r="I109" s="24">
        <v>3.92</v>
      </c>
      <c r="K109" s="21">
        <v>1</v>
      </c>
      <c r="L109" s="24">
        <v>-7.88</v>
      </c>
      <c r="M109" s="24">
        <v>3.42</v>
      </c>
      <c r="O109" s="21">
        <v>1</v>
      </c>
      <c r="P109" s="24">
        <v>-18.37</v>
      </c>
      <c r="Q109" s="24">
        <v>3.38</v>
      </c>
      <c r="S109" s="21">
        <v>1</v>
      </c>
      <c r="T109" s="24">
        <v>-16.09</v>
      </c>
      <c r="U109" s="24">
        <v>2.73</v>
      </c>
    </row>
    <row r="110" spans="7:21" x14ac:dyDescent="0.25">
      <c r="G110" s="21">
        <v>2</v>
      </c>
      <c r="H110" s="24">
        <v>-10.65</v>
      </c>
      <c r="I110" s="24">
        <v>3.49</v>
      </c>
      <c r="K110" s="21">
        <v>2</v>
      </c>
      <c r="L110" s="24">
        <v>-10.5</v>
      </c>
      <c r="M110" s="24">
        <v>3.27</v>
      </c>
      <c r="O110" s="21">
        <v>2</v>
      </c>
      <c r="P110" s="24">
        <v>-16.87</v>
      </c>
      <c r="Q110" s="24">
        <v>2.69</v>
      </c>
      <c r="S110" s="21">
        <v>2</v>
      </c>
      <c r="T110" s="24">
        <v>-16.86</v>
      </c>
      <c r="U110" s="24">
        <v>2.91</v>
      </c>
    </row>
    <row r="111" spans="7:21" x14ac:dyDescent="0.25">
      <c r="G111" s="21">
        <v>3</v>
      </c>
      <c r="H111" s="24">
        <v>-4.84</v>
      </c>
      <c r="I111" s="24">
        <v>5.65</v>
      </c>
      <c r="K111" s="21">
        <v>3</v>
      </c>
      <c r="L111" s="24">
        <v>-4.37</v>
      </c>
      <c r="M111" s="24">
        <v>6.4</v>
      </c>
      <c r="O111" s="21">
        <v>3</v>
      </c>
      <c r="P111" s="24">
        <v>-16.91</v>
      </c>
      <c r="Q111" s="24">
        <v>3.19</v>
      </c>
      <c r="S111" s="21">
        <v>3</v>
      </c>
      <c r="T111" s="24">
        <v>-17.600000000000001</v>
      </c>
      <c r="U111" s="24">
        <v>5.36</v>
      </c>
    </row>
    <row r="112" spans="7:21" x14ac:dyDescent="0.25">
      <c r="G112" s="21">
        <v>4</v>
      </c>
      <c r="H112" s="24">
        <v>-8.6999999999999993</v>
      </c>
      <c r="I112" s="24">
        <v>3.47</v>
      </c>
      <c r="K112" s="21">
        <v>4</v>
      </c>
      <c r="L112" s="24">
        <v>-8.73</v>
      </c>
      <c r="M112" s="24">
        <v>4.5199999999999996</v>
      </c>
      <c r="O112" s="21">
        <v>4</v>
      </c>
      <c r="P112" s="24">
        <v>-14.63</v>
      </c>
      <c r="Q112" s="24">
        <v>2.84</v>
      </c>
      <c r="S112" s="21">
        <v>4</v>
      </c>
      <c r="T112" s="24">
        <v>-18.37</v>
      </c>
      <c r="U112" s="24">
        <v>3.53</v>
      </c>
    </row>
    <row r="113" spans="7:21" x14ac:dyDescent="0.25">
      <c r="G113" s="21">
        <v>5</v>
      </c>
      <c r="H113" s="24">
        <v>-8.6999999999999993</v>
      </c>
      <c r="I113" s="24">
        <v>3.28</v>
      </c>
      <c r="K113" s="21">
        <v>5</v>
      </c>
      <c r="L113" s="24">
        <v>-9.59</v>
      </c>
      <c r="M113" s="24">
        <v>4.91</v>
      </c>
      <c r="O113" s="21">
        <v>5</v>
      </c>
      <c r="P113" s="24">
        <v>-17.72</v>
      </c>
      <c r="Q113" s="24">
        <v>2.68</v>
      </c>
      <c r="S113" s="21">
        <v>5</v>
      </c>
      <c r="T113" s="24">
        <v>-19.14</v>
      </c>
      <c r="U113" s="24">
        <v>2.56</v>
      </c>
    </row>
    <row r="114" spans="7:21" x14ac:dyDescent="0.25">
      <c r="G114" s="21">
        <v>6</v>
      </c>
      <c r="H114" s="24">
        <v>-9.67</v>
      </c>
      <c r="I114" s="24">
        <v>3.37</v>
      </c>
      <c r="K114" s="21">
        <v>6</v>
      </c>
      <c r="L114" s="24">
        <v>-12.21</v>
      </c>
      <c r="M114" s="24">
        <v>6.96</v>
      </c>
      <c r="O114" s="21">
        <v>6</v>
      </c>
      <c r="P114" s="24">
        <v>-20.86</v>
      </c>
      <c r="Q114" s="24">
        <v>3.04</v>
      </c>
      <c r="S114" s="21">
        <v>6</v>
      </c>
      <c r="T114" s="24">
        <v>-21.32</v>
      </c>
      <c r="U114" s="24">
        <v>2.96</v>
      </c>
    </row>
    <row r="115" spans="7:21" x14ac:dyDescent="0.25">
      <c r="G115" s="21">
        <v>7</v>
      </c>
      <c r="H115" s="24">
        <v>-4.83</v>
      </c>
      <c r="I115" s="24">
        <v>4.7300000000000004</v>
      </c>
      <c r="K115" s="21">
        <v>7</v>
      </c>
      <c r="L115" s="24">
        <v>-10.46</v>
      </c>
      <c r="M115" s="24">
        <v>4.82</v>
      </c>
      <c r="O115" s="21">
        <v>7</v>
      </c>
      <c r="P115" s="24">
        <v>-16.260000000000002</v>
      </c>
      <c r="Q115" s="24">
        <v>3.05</v>
      </c>
      <c r="S115" s="21">
        <v>7</v>
      </c>
      <c r="T115" s="24">
        <v>-18.46</v>
      </c>
      <c r="U115" s="24">
        <v>2.4700000000000002</v>
      </c>
    </row>
    <row r="116" spans="7:21" x14ac:dyDescent="0.25">
      <c r="G116" s="21">
        <v>8</v>
      </c>
      <c r="H116" s="24">
        <v>-7.72</v>
      </c>
      <c r="I116" s="24">
        <v>3.26</v>
      </c>
      <c r="K116" s="21">
        <v>8</v>
      </c>
      <c r="L116" s="24">
        <v>-8.7200000000000006</v>
      </c>
      <c r="M116" s="24">
        <v>3.06</v>
      </c>
      <c r="O116" s="21">
        <v>8</v>
      </c>
      <c r="P116" s="24">
        <v>-14.74</v>
      </c>
      <c r="Q116" s="24">
        <v>5.0999999999999996</v>
      </c>
      <c r="S116" s="21">
        <v>8</v>
      </c>
      <c r="T116" s="24">
        <v>-17.7</v>
      </c>
      <c r="U116" s="24">
        <v>3.09</v>
      </c>
    </row>
    <row r="117" spans="7:21" x14ac:dyDescent="0.25">
      <c r="G117" s="21">
        <v>9</v>
      </c>
      <c r="H117" s="24">
        <v>-8.68</v>
      </c>
      <c r="I117" s="24">
        <v>3.46</v>
      </c>
      <c r="K117" s="21">
        <v>9</v>
      </c>
      <c r="L117" s="24">
        <v>-1.74</v>
      </c>
      <c r="M117" s="24">
        <v>7.42</v>
      </c>
      <c r="O117" s="21">
        <v>9</v>
      </c>
      <c r="P117" s="24">
        <v>-17.059999999999999</v>
      </c>
      <c r="Q117" s="24">
        <v>3.17</v>
      </c>
      <c r="S117" s="21">
        <v>9</v>
      </c>
      <c r="T117" s="24">
        <v>-16.97</v>
      </c>
      <c r="U117" s="24">
        <v>2.48</v>
      </c>
    </row>
    <row r="118" spans="7:21" x14ac:dyDescent="0.25">
      <c r="G118" s="21">
        <v>10</v>
      </c>
      <c r="H118" s="24">
        <v>-10.62</v>
      </c>
      <c r="I118" s="24">
        <v>4.0199999999999996</v>
      </c>
      <c r="K118" s="21">
        <v>10</v>
      </c>
      <c r="L118" s="24">
        <v>-7.84</v>
      </c>
      <c r="M118" s="24">
        <v>3.39</v>
      </c>
      <c r="O118" s="21">
        <v>10</v>
      </c>
      <c r="P118" s="24">
        <v>-13.21</v>
      </c>
      <c r="Q118" s="24">
        <v>5.36</v>
      </c>
      <c r="S118" s="21">
        <v>10</v>
      </c>
      <c r="T118" s="24">
        <v>-14.79</v>
      </c>
      <c r="U118" s="24">
        <v>2.66</v>
      </c>
    </row>
    <row r="119" spans="7:21" x14ac:dyDescent="0.25">
      <c r="G119" s="21"/>
      <c r="H119" s="25"/>
      <c r="I119" s="25"/>
      <c r="K119" s="21"/>
      <c r="L119" s="25"/>
      <c r="M119" s="25"/>
      <c r="O119" s="21"/>
      <c r="P119" s="25"/>
      <c r="Q119" s="25"/>
      <c r="S119" s="21"/>
      <c r="T119" s="25"/>
      <c r="U119" s="25"/>
    </row>
    <row r="120" spans="7:21" x14ac:dyDescent="0.25">
      <c r="G120" s="21" t="s">
        <v>21</v>
      </c>
      <c r="H120" s="24">
        <f>AVERAGE(H109:H118)</f>
        <v>-8.3120000000000012</v>
      </c>
      <c r="I120" s="24">
        <f>AVERAGE(I109:I118)</f>
        <v>3.8650000000000007</v>
      </c>
      <c r="K120" s="21" t="s">
        <v>21</v>
      </c>
      <c r="L120" s="24">
        <f>AVERAGE(L109:L118)</f>
        <v>-8.2040000000000006</v>
      </c>
      <c r="M120" s="24">
        <f>AVERAGE(M109:M118)</f>
        <v>4.8170000000000002</v>
      </c>
      <c r="O120" s="21" t="s">
        <v>21</v>
      </c>
      <c r="P120" s="24">
        <f>AVERAGE(P109:P118)</f>
        <v>-16.663000000000004</v>
      </c>
      <c r="Q120" s="24">
        <f>AVERAGE(Q109:Q118)</f>
        <v>3.45</v>
      </c>
      <c r="S120" s="21" t="s">
        <v>21</v>
      </c>
      <c r="T120" s="24">
        <f>AVERAGE(T109:T118)</f>
        <v>-17.729999999999997</v>
      </c>
      <c r="U120" s="24">
        <f>AVERAGE(U109:U118)</f>
        <v>3.0750000000000002</v>
      </c>
    </row>
    <row r="121" spans="7:21" x14ac:dyDescent="0.25">
      <c r="G121" s="21" t="s">
        <v>22</v>
      </c>
      <c r="H121" s="24">
        <v>0.65</v>
      </c>
      <c r="I121" s="24">
        <v>0.24</v>
      </c>
      <c r="K121" s="21" t="s">
        <v>22</v>
      </c>
      <c r="L121" s="24">
        <v>0.97</v>
      </c>
      <c r="M121" s="24">
        <v>0.51</v>
      </c>
      <c r="O121" s="21" t="s">
        <v>22</v>
      </c>
      <c r="P121" s="24">
        <v>0.68</v>
      </c>
      <c r="Q121" s="24">
        <v>0.31</v>
      </c>
      <c r="S121" s="21" t="s">
        <v>22</v>
      </c>
      <c r="T121" s="24">
        <v>0.56000000000000005</v>
      </c>
      <c r="U121" s="24">
        <v>0.27</v>
      </c>
    </row>
    <row r="123" spans="7:21" x14ac:dyDescent="0.25">
      <c r="G123" s="26" t="s">
        <v>24</v>
      </c>
      <c r="H123" s="27"/>
      <c r="I123" s="27"/>
      <c r="K123" s="26" t="s">
        <v>24</v>
      </c>
      <c r="L123" s="27"/>
      <c r="M123" s="27"/>
      <c r="O123" s="26" t="s">
        <v>24</v>
      </c>
      <c r="P123" s="27"/>
      <c r="Q123" s="27"/>
      <c r="S123" s="26" t="s">
        <v>24</v>
      </c>
      <c r="T123" s="27"/>
      <c r="U123" s="27"/>
    </row>
    <row r="124" spans="7:21" x14ac:dyDescent="0.25">
      <c r="G124" s="26" t="s">
        <v>25</v>
      </c>
      <c r="H124" s="27" t="s">
        <v>453</v>
      </c>
      <c r="I124" s="27"/>
      <c r="K124" s="26" t="s">
        <v>25</v>
      </c>
      <c r="L124" s="27" t="s">
        <v>455</v>
      </c>
      <c r="M124" s="27"/>
      <c r="O124" s="26" t="s">
        <v>25</v>
      </c>
      <c r="P124" s="27" t="s">
        <v>457</v>
      </c>
      <c r="Q124" s="27"/>
      <c r="S124" s="26" t="s">
        <v>25</v>
      </c>
      <c r="T124" s="27" t="s">
        <v>451</v>
      </c>
      <c r="U124" s="27"/>
    </row>
    <row r="125" spans="7:21" x14ac:dyDescent="0.25">
      <c r="G125" t="s">
        <v>26</v>
      </c>
      <c r="H125" t="s">
        <v>454</v>
      </c>
      <c r="K125" t="s">
        <v>26</v>
      </c>
      <c r="L125" t="s">
        <v>456</v>
      </c>
      <c r="O125" t="s">
        <v>26</v>
      </c>
      <c r="P125" t="s">
        <v>458</v>
      </c>
      <c r="S125" t="s">
        <v>26</v>
      </c>
      <c r="T125" t="s">
        <v>452</v>
      </c>
    </row>
    <row r="128" spans="7:21" x14ac:dyDescent="0.25">
      <c r="K128" s="10" t="s">
        <v>2</v>
      </c>
      <c r="L128" s="11" t="s">
        <v>425</v>
      </c>
      <c r="S128" s="10" t="s">
        <v>2</v>
      </c>
      <c r="T128" s="11" t="s">
        <v>425</v>
      </c>
    </row>
    <row r="129" spans="11:21" x14ac:dyDescent="0.25">
      <c r="K129" s="10" t="s">
        <v>3</v>
      </c>
      <c r="L129" s="11" t="s">
        <v>403</v>
      </c>
      <c r="S129" s="10" t="s">
        <v>3</v>
      </c>
      <c r="T129" s="11" t="s">
        <v>396</v>
      </c>
    </row>
    <row r="130" spans="11:21" x14ac:dyDescent="0.25">
      <c r="K130" s="13" t="s">
        <v>4</v>
      </c>
      <c r="L130" s="13"/>
      <c r="S130" s="13" t="s">
        <v>4</v>
      </c>
      <c r="T130" s="13"/>
    </row>
    <row r="131" spans="11:21" x14ac:dyDescent="0.25">
      <c r="K131" s="13" t="s">
        <v>6</v>
      </c>
      <c r="L131" s="15">
        <v>7</v>
      </c>
      <c r="S131" s="13" t="s">
        <v>6</v>
      </c>
      <c r="T131" s="15">
        <v>23</v>
      </c>
    </row>
    <row r="132" spans="11:21" x14ac:dyDescent="0.25">
      <c r="K132" s="13" t="s">
        <v>8</v>
      </c>
      <c r="L132" s="15">
        <v>0.15</v>
      </c>
      <c r="S132" s="13" t="s">
        <v>8</v>
      </c>
      <c r="T132" s="15">
        <v>0.24</v>
      </c>
    </row>
    <row r="133" spans="11:21" x14ac:dyDescent="0.25">
      <c r="K133" s="13" t="s">
        <v>10</v>
      </c>
      <c r="L133" s="15">
        <v>17.59</v>
      </c>
      <c r="S133" s="13" t="s">
        <v>10</v>
      </c>
      <c r="T133" s="15">
        <v>16.37</v>
      </c>
    </row>
    <row r="134" spans="11:21" x14ac:dyDescent="0.25">
      <c r="K134" s="13" t="s">
        <v>12</v>
      </c>
      <c r="L134" s="15">
        <v>336</v>
      </c>
      <c r="S134" s="13" t="s">
        <v>12</v>
      </c>
      <c r="T134" s="15">
        <v>288</v>
      </c>
    </row>
    <row r="135" spans="11:21" x14ac:dyDescent="0.25">
      <c r="K135" s="13" t="s">
        <v>14</v>
      </c>
      <c r="L135" s="15">
        <v>966</v>
      </c>
      <c r="S135" s="13" t="s">
        <v>14</v>
      </c>
      <c r="T135" s="15">
        <v>1049</v>
      </c>
    </row>
    <row r="138" spans="11:21" x14ac:dyDescent="0.25">
      <c r="K138" s="21" t="s">
        <v>15</v>
      </c>
      <c r="L138" s="21" t="s">
        <v>19</v>
      </c>
      <c r="M138" s="21" t="s">
        <v>20</v>
      </c>
      <c r="S138" s="21" t="s">
        <v>15</v>
      </c>
      <c r="T138" s="21" t="s">
        <v>19</v>
      </c>
      <c r="U138" s="21" t="s">
        <v>20</v>
      </c>
    </row>
    <row r="139" spans="11:21" x14ac:dyDescent="0.25">
      <c r="K139" s="21">
        <v>1</v>
      </c>
      <c r="L139" s="24">
        <v>-11.36</v>
      </c>
      <c r="M139" s="24">
        <v>4.32</v>
      </c>
      <c r="S139" s="21">
        <v>1</v>
      </c>
      <c r="T139" s="24">
        <v>-17.52</v>
      </c>
      <c r="U139" s="24">
        <v>3.08</v>
      </c>
    </row>
    <row r="140" spans="11:21" x14ac:dyDescent="0.25">
      <c r="K140" s="21">
        <v>2</v>
      </c>
      <c r="L140" s="24">
        <v>-6.99</v>
      </c>
      <c r="M140" s="24">
        <v>3.31</v>
      </c>
      <c r="S140" s="21">
        <v>2</v>
      </c>
      <c r="T140" s="24">
        <v>-16.88</v>
      </c>
      <c r="U140" s="24">
        <v>5.79</v>
      </c>
    </row>
    <row r="141" spans="11:21" x14ac:dyDescent="0.25">
      <c r="K141" s="21">
        <v>3</v>
      </c>
      <c r="L141" s="24">
        <v>-6.98</v>
      </c>
      <c r="M141" s="24">
        <v>3.43</v>
      </c>
      <c r="S141" s="21">
        <v>3</v>
      </c>
      <c r="T141" s="24">
        <v>-11.81</v>
      </c>
      <c r="U141" s="24">
        <v>2.66</v>
      </c>
    </row>
    <row r="142" spans="11:21" x14ac:dyDescent="0.25">
      <c r="K142" s="21">
        <v>4</v>
      </c>
      <c r="L142" s="24">
        <v>-5.24</v>
      </c>
      <c r="M142" s="24">
        <v>7.17</v>
      </c>
      <c r="S142" s="21">
        <v>4</v>
      </c>
      <c r="T142" s="24">
        <v>-10.34</v>
      </c>
      <c r="U142" s="24">
        <v>2.4900000000000002</v>
      </c>
    </row>
    <row r="143" spans="11:21" x14ac:dyDescent="0.25">
      <c r="K143" s="21">
        <v>5</v>
      </c>
      <c r="L143" s="24">
        <v>-9.58</v>
      </c>
      <c r="M143" s="24">
        <v>4.12</v>
      </c>
      <c r="S143" s="21">
        <v>5</v>
      </c>
      <c r="T143" s="24">
        <v>-13.27</v>
      </c>
      <c r="U143" s="24">
        <v>4.49</v>
      </c>
    </row>
    <row r="144" spans="11:21" x14ac:dyDescent="0.25">
      <c r="K144" s="21">
        <v>6</v>
      </c>
      <c r="L144" s="24">
        <v>0</v>
      </c>
      <c r="M144" s="24">
        <v>5.87</v>
      </c>
      <c r="S144" s="21">
        <v>6</v>
      </c>
      <c r="T144" s="24">
        <v>-8.93</v>
      </c>
      <c r="U144" s="24">
        <v>2.4300000000000002</v>
      </c>
    </row>
    <row r="145" spans="11:21" x14ac:dyDescent="0.25">
      <c r="K145" s="21">
        <v>7</v>
      </c>
      <c r="L145" s="24">
        <v>-12.18</v>
      </c>
      <c r="M145" s="24">
        <v>3.75</v>
      </c>
      <c r="S145" s="21">
        <v>7</v>
      </c>
      <c r="T145" s="24">
        <v>-22.86</v>
      </c>
      <c r="U145" s="24">
        <v>4.45</v>
      </c>
    </row>
    <row r="146" spans="11:21" x14ac:dyDescent="0.25">
      <c r="K146" s="21">
        <v>8</v>
      </c>
      <c r="L146" s="24">
        <v>-10.46</v>
      </c>
      <c r="M146" s="24">
        <v>3.23</v>
      </c>
      <c r="S146" s="21">
        <v>8</v>
      </c>
      <c r="T146" s="24">
        <v>-22.16</v>
      </c>
      <c r="U146" s="24">
        <v>3.57</v>
      </c>
    </row>
    <row r="147" spans="11:21" x14ac:dyDescent="0.25">
      <c r="K147" s="21">
        <v>9</v>
      </c>
      <c r="L147" s="24">
        <v>-2.67</v>
      </c>
      <c r="M147" s="24">
        <v>6.59</v>
      </c>
      <c r="S147" s="21">
        <v>9</v>
      </c>
      <c r="T147" s="24">
        <v>-21.39</v>
      </c>
      <c r="U147" s="24">
        <v>4.5599999999999996</v>
      </c>
    </row>
    <row r="148" spans="11:21" x14ac:dyDescent="0.25">
      <c r="K148" s="21">
        <v>10</v>
      </c>
      <c r="L148" s="24">
        <v>-7.83</v>
      </c>
      <c r="M148" s="24">
        <v>3.58</v>
      </c>
      <c r="S148" s="21">
        <v>10</v>
      </c>
      <c r="T148" s="24">
        <v>-25.17</v>
      </c>
      <c r="U148" s="24">
        <v>3.82</v>
      </c>
    </row>
    <row r="149" spans="11:21" x14ac:dyDescent="0.25">
      <c r="K149" s="21"/>
      <c r="L149" s="25"/>
      <c r="M149" s="25"/>
      <c r="S149" s="21"/>
      <c r="T149" s="25"/>
      <c r="U149" s="25"/>
    </row>
    <row r="150" spans="11:21" x14ac:dyDescent="0.25">
      <c r="K150" s="21" t="s">
        <v>21</v>
      </c>
      <c r="L150" s="24">
        <f>AVERAGE(L139:L148)</f>
        <v>-7.3289999999999988</v>
      </c>
      <c r="M150" s="24">
        <f>AVERAGE(M139:M148)</f>
        <v>4.5370000000000008</v>
      </c>
      <c r="S150" s="21" t="s">
        <v>21</v>
      </c>
      <c r="T150" s="24">
        <f>AVERAGE(T139:T148)</f>
        <v>-17.032999999999998</v>
      </c>
      <c r="U150" s="24">
        <f>AVERAGE(U139:U148)</f>
        <v>3.7340000000000004</v>
      </c>
    </row>
    <row r="151" spans="11:21" x14ac:dyDescent="0.25">
      <c r="K151" s="21" t="s">
        <v>22</v>
      </c>
      <c r="L151" s="24">
        <v>1.23</v>
      </c>
      <c r="M151" s="24">
        <v>0.46</v>
      </c>
      <c r="S151" s="21" t="s">
        <v>22</v>
      </c>
      <c r="T151" s="24">
        <v>1.82</v>
      </c>
      <c r="U151" s="24">
        <v>0.35</v>
      </c>
    </row>
    <row r="153" spans="11:21" x14ac:dyDescent="0.25">
      <c r="K153" s="26" t="s">
        <v>24</v>
      </c>
      <c r="L153" s="27"/>
      <c r="M153" s="27"/>
      <c r="S153" s="26" t="s">
        <v>24</v>
      </c>
      <c r="T153" s="27"/>
      <c r="U153" s="27"/>
    </row>
    <row r="154" spans="11:21" x14ac:dyDescent="0.25">
      <c r="K154" s="26" t="s">
        <v>25</v>
      </c>
      <c r="L154" s="27" t="s">
        <v>461</v>
      </c>
      <c r="M154" s="27"/>
      <c r="S154" s="26" t="s">
        <v>25</v>
      </c>
      <c r="T154" s="27" t="s">
        <v>459</v>
      </c>
      <c r="U154" s="27"/>
    </row>
    <row r="155" spans="11:21" x14ac:dyDescent="0.25">
      <c r="K155" t="s">
        <v>26</v>
      </c>
      <c r="L155" t="s">
        <v>462</v>
      </c>
      <c r="S155" t="s">
        <v>26</v>
      </c>
      <c r="T155" t="s">
        <v>460</v>
      </c>
    </row>
    <row r="158" spans="11:21" x14ac:dyDescent="0.25">
      <c r="K158" s="10" t="s">
        <v>2</v>
      </c>
      <c r="L158" s="11" t="s">
        <v>425</v>
      </c>
    </row>
    <row r="159" spans="11:21" x14ac:dyDescent="0.25">
      <c r="K159" s="10" t="s">
        <v>3</v>
      </c>
      <c r="L159" s="11" t="s">
        <v>403</v>
      </c>
    </row>
    <row r="160" spans="11:21" x14ac:dyDescent="0.25">
      <c r="K160" s="13" t="s">
        <v>4</v>
      </c>
      <c r="L160" s="13"/>
    </row>
    <row r="161" spans="11:13" x14ac:dyDescent="0.25">
      <c r="K161" s="13" t="s">
        <v>6</v>
      </c>
      <c r="L161" s="15">
        <v>7</v>
      </c>
    </row>
    <row r="162" spans="11:13" x14ac:dyDescent="0.25">
      <c r="K162" s="13" t="s">
        <v>8</v>
      </c>
      <c r="L162" s="15">
        <v>0.15</v>
      </c>
    </row>
    <row r="163" spans="11:13" x14ac:dyDescent="0.25">
      <c r="K163" s="13" t="s">
        <v>10</v>
      </c>
      <c r="L163" s="15">
        <v>17.59</v>
      </c>
    </row>
    <row r="164" spans="11:13" x14ac:dyDescent="0.25">
      <c r="K164" s="13" t="s">
        <v>12</v>
      </c>
      <c r="L164" s="15">
        <v>454</v>
      </c>
    </row>
    <row r="165" spans="11:13" x14ac:dyDescent="0.25">
      <c r="K165" s="13" t="s">
        <v>14</v>
      </c>
      <c r="L165" s="15">
        <v>957</v>
      </c>
    </row>
    <row r="168" spans="11:13" x14ac:dyDescent="0.25">
      <c r="K168" s="21" t="s">
        <v>15</v>
      </c>
      <c r="L168" s="21" t="s">
        <v>19</v>
      </c>
      <c r="M168" s="21" t="s">
        <v>20</v>
      </c>
    </row>
    <row r="169" spans="11:13" x14ac:dyDescent="0.25">
      <c r="K169" s="21">
        <v>1</v>
      </c>
      <c r="L169" s="24">
        <v>-13.99</v>
      </c>
      <c r="M169" s="24">
        <v>2.94</v>
      </c>
    </row>
    <row r="170" spans="11:13" x14ac:dyDescent="0.25">
      <c r="K170" s="21">
        <v>2</v>
      </c>
      <c r="L170" s="24">
        <v>-14.83</v>
      </c>
      <c r="M170" s="24">
        <v>3.92</v>
      </c>
    </row>
    <row r="171" spans="11:13" x14ac:dyDescent="0.25">
      <c r="K171" s="21">
        <v>3</v>
      </c>
      <c r="L171" s="24">
        <v>-9.59</v>
      </c>
      <c r="M171" s="24">
        <v>3.05</v>
      </c>
    </row>
    <row r="172" spans="11:13" x14ac:dyDescent="0.25">
      <c r="K172" s="21">
        <v>4</v>
      </c>
      <c r="L172" s="24">
        <v>-11.34</v>
      </c>
      <c r="M172" s="24">
        <v>3.96</v>
      </c>
    </row>
    <row r="173" spans="11:13" x14ac:dyDescent="0.25">
      <c r="K173" s="21">
        <v>5</v>
      </c>
      <c r="L173" s="24">
        <v>-9.6</v>
      </c>
      <c r="M173" s="24">
        <v>3.19</v>
      </c>
    </row>
    <row r="174" spans="11:13" x14ac:dyDescent="0.25">
      <c r="K174" s="21">
        <v>6</v>
      </c>
      <c r="L174" s="24">
        <v>-7.83</v>
      </c>
      <c r="M174" s="24">
        <v>3.1</v>
      </c>
    </row>
    <row r="175" spans="11:13" x14ac:dyDescent="0.25">
      <c r="K175" s="21">
        <v>7</v>
      </c>
      <c r="L175" s="24">
        <v>-9.58</v>
      </c>
      <c r="M175" s="24">
        <v>3.02</v>
      </c>
    </row>
    <row r="176" spans="11:13" x14ac:dyDescent="0.25">
      <c r="K176" s="21">
        <v>8</v>
      </c>
      <c r="L176" s="24">
        <v>-9.57</v>
      </c>
      <c r="M176" s="24">
        <v>4.5999999999999996</v>
      </c>
    </row>
    <row r="177" spans="11:13" x14ac:dyDescent="0.25">
      <c r="K177" s="21">
        <v>9</v>
      </c>
      <c r="L177" s="24">
        <v>-9.58</v>
      </c>
      <c r="M177" s="24">
        <v>3.04</v>
      </c>
    </row>
    <row r="178" spans="11:13" x14ac:dyDescent="0.25">
      <c r="K178" s="21">
        <v>10</v>
      </c>
      <c r="L178" s="24">
        <v>-8.69</v>
      </c>
      <c r="M178" s="24">
        <v>4.1399999999999997</v>
      </c>
    </row>
    <row r="179" spans="11:13" x14ac:dyDescent="0.25">
      <c r="K179" s="21"/>
      <c r="L179" s="25"/>
      <c r="M179" s="25"/>
    </row>
    <row r="180" spans="11:13" x14ac:dyDescent="0.25">
      <c r="K180" s="21" t="s">
        <v>21</v>
      </c>
      <c r="L180" s="24">
        <f>AVERAGE(L169:L178)</f>
        <v>-10.46</v>
      </c>
      <c r="M180" s="24">
        <f>AVERAGE(M169:M178)</f>
        <v>3.496</v>
      </c>
    </row>
    <row r="181" spans="11:13" x14ac:dyDescent="0.25">
      <c r="K181" s="21" t="s">
        <v>22</v>
      </c>
      <c r="L181" s="24">
        <v>0.72</v>
      </c>
      <c r="M181" s="24">
        <v>0.19</v>
      </c>
    </row>
    <row r="183" spans="11:13" x14ac:dyDescent="0.25">
      <c r="K183" s="26" t="s">
        <v>24</v>
      </c>
      <c r="L183" s="27"/>
      <c r="M183" s="27"/>
    </row>
    <row r="184" spans="11:13" x14ac:dyDescent="0.25">
      <c r="K184" s="26" t="s">
        <v>25</v>
      </c>
      <c r="L184" s="27" t="s">
        <v>463</v>
      </c>
      <c r="M184" s="27"/>
    </row>
    <row r="185" spans="11:13" x14ac:dyDescent="0.25">
      <c r="K185" t="s">
        <v>26</v>
      </c>
      <c r="L185" t="s">
        <v>464</v>
      </c>
    </row>
    <row r="188" spans="11:13" x14ac:dyDescent="0.25">
      <c r="K188" s="10" t="s">
        <v>2</v>
      </c>
      <c r="L188" s="11" t="s">
        <v>425</v>
      </c>
    </row>
    <row r="189" spans="11:13" x14ac:dyDescent="0.25">
      <c r="K189" s="10" t="s">
        <v>3</v>
      </c>
      <c r="L189" s="11" t="s">
        <v>403</v>
      </c>
    </row>
    <row r="190" spans="11:13" x14ac:dyDescent="0.25">
      <c r="K190" s="13" t="s">
        <v>4</v>
      </c>
      <c r="L190" s="13"/>
    </row>
    <row r="191" spans="11:13" x14ac:dyDescent="0.25">
      <c r="K191" s="13" t="s">
        <v>6</v>
      </c>
      <c r="L191" s="15">
        <v>7</v>
      </c>
    </row>
    <row r="192" spans="11:13" x14ac:dyDescent="0.25">
      <c r="K192" s="13" t="s">
        <v>8</v>
      </c>
      <c r="L192" s="15">
        <v>0.15</v>
      </c>
    </row>
    <row r="193" spans="11:13" x14ac:dyDescent="0.25">
      <c r="K193" s="13" t="s">
        <v>10</v>
      </c>
      <c r="L193" s="15">
        <v>17.559999999999999</v>
      </c>
    </row>
    <row r="194" spans="11:13" x14ac:dyDescent="0.25">
      <c r="K194" s="13" t="s">
        <v>12</v>
      </c>
      <c r="L194" s="15">
        <v>255</v>
      </c>
    </row>
    <row r="195" spans="11:13" x14ac:dyDescent="0.25">
      <c r="K195" s="13" t="s">
        <v>14</v>
      </c>
      <c r="L195" s="15">
        <v>1027</v>
      </c>
    </row>
    <row r="198" spans="11:13" x14ac:dyDescent="0.25">
      <c r="K198" s="21" t="s">
        <v>15</v>
      </c>
      <c r="L198" s="21" t="s">
        <v>19</v>
      </c>
      <c r="M198" s="21" t="s">
        <v>20</v>
      </c>
    </row>
    <row r="199" spans="11:13" x14ac:dyDescent="0.25">
      <c r="K199" s="21">
        <v>1</v>
      </c>
      <c r="L199" s="24">
        <v>-13.12</v>
      </c>
      <c r="M199" s="24">
        <v>6.5</v>
      </c>
    </row>
    <row r="200" spans="11:13" x14ac:dyDescent="0.25">
      <c r="K200" s="21">
        <v>2</v>
      </c>
      <c r="L200" s="24">
        <v>-12.24</v>
      </c>
      <c r="M200" s="24">
        <v>2.94</v>
      </c>
    </row>
    <row r="201" spans="11:13" x14ac:dyDescent="0.25">
      <c r="K201" s="21">
        <v>3</v>
      </c>
      <c r="L201" s="24">
        <v>-10.48</v>
      </c>
      <c r="M201" s="24">
        <v>5.54</v>
      </c>
    </row>
    <row r="202" spans="11:13" x14ac:dyDescent="0.25">
      <c r="K202" s="21">
        <v>4</v>
      </c>
      <c r="L202" s="24">
        <v>-6.11</v>
      </c>
      <c r="M202" s="24">
        <v>3.28</v>
      </c>
    </row>
    <row r="203" spans="11:13" x14ac:dyDescent="0.25">
      <c r="K203" s="21">
        <v>5</v>
      </c>
      <c r="L203" s="24">
        <v>-10.45</v>
      </c>
      <c r="M203" s="24">
        <v>3.2</v>
      </c>
    </row>
    <row r="204" spans="11:13" x14ac:dyDescent="0.25">
      <c r="K204" s="21">
        <v>6</v>
      </c>
      <c r="L204" s="24">
        <v>-13.08</v>
      </c>
      <c r="M204" s="24">
        <v>5.94</v>
      </c>
    </row>
    <row r="205" spans="11:13" x14ac:dyDescent="0.25">
      <c r="K205" s="21">
        <v>7</v>
      </c>
      <c r="L205" s="24">
        <v>-11.34</v>
      </c>
      <c r="M205" s="24">
        <v>3.31</v>
      </c>
    </row>
    <row r="206" spans="11:13" x14ac:dyDescent="0.25">
      <c r="K206" s="21">
        <v>8</v>
      </c>
      <c r="L206" s="24">
        <v>-13.97</v>
      </c>
      <c r="M206" s="24">
        <v>5.0999999999999996</v>
      </c>
    </row>
    <row r="207" spans="11:13" x14ac:dyDescent="0.25">
      <c r="K207" s="21">
        <v>9</v>
      </c>
      <c r="L207" s="24">
        <v>-12.19</v>
      </c>
      <c r="M207" s="24">
        <v>3.53</v>
      </c>
    </row>
    <row r="208" spans="11:13" x14ac:dyDescent="0.25">
      <c r="K208" s="21">
        <v>10</v>
      </c>
      <c r="L208" s="24">
        <v>-13.05</v>
      </c>
      <c r="M208" s="24">
        <v>5.86</v>
      </c>
    </row>
    <row r="209" spans="11:13" x14ac:dyDescent="0.25">
      <c r="K209" s="21"/>
      <c r="L209" s="25"/>
      <c r="M209" s="25"/>
    </row>
    <row r="210" spans="11:13" x14ac:dyDescent="0.25">
      <c r="K210" s="21" t="s">
        <v>21</v>
      </c>
      <c r="L210" s="24">
        <f>AVERAGE(L199:L208)</f>
        <v>-11.603</v>
      </c>
      <c r="M210" s="24">
        <f>AVERAGE(M199:M208)</f>
        <v>4.5200000000000005</v>
      </c>
    </row>
    <row r="211" spans="11:13" x14ac:dyDescent="0.25">
      <c r="K211" s="21" t="s">
        <v>22</v>
      </c>
      <c r="L211" s="24">
        <v>0.71</v>
      </c>
      <c r="M211" s="24">
        <v>0.44</v>
      </c>
    </row>
    <row r="213" spans="11:13" x14ac:dyDescent="0.25">
      <c r="K213" s="26" t="s">
        <v>24</v>
      </c>
      <c r="L213" s="27"/>
      <c r="M213" s="27"/>
    </row>
    <row r="214" spans="11:13" x14ac:dyDescent="0.25">
      <c r="K214" s="26" t="s">
        <v>25</v>
      </c>
      <c r="L214" s="27" t="s">
        <v>465</v>
      </c>
      <c r="M214" s="27"/>
    </row>
    <row r="215" spans="11:13" x14ac:dyDescent="0.25">
      <c r="K215" t="s">
        <v>26</v>
      </c>
      <c r="L215" t="s">
        <v>466</v>
      </c>
    </row>
  </sheetData>
  <mergeCells count="1">
    <mergeCell ref="B2:G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125"/>
  <sheetViews>
    <sheetView zoomScale="90" zoomScaleNormal="90" workbookViewId="0">
      <selection activeCell="D1" sqref="D1"/>
    </sheetView>
  </sheetViews>
  <sheetFormatPr defaultRowHeight="15" x14ac:dyDescent="0.25"/>
  <cols>
    <col min="1" max="1" width="24.85546875" customWidth="1"/>
    <col min="2" max="2" width="19.42578125" customWidth="1"/>
    <col min="3" max="3" width="18.28515625" customWidth="1"/>
    <col min="4" max="4" width="17.85546875" customWidth="1"/>
    <col min="5" max="5" width="17.28515625" customWidth="1"/>
    <col min="7" max="7" width="26" customWidth="1"/>
    <col min="8" max="8" width="21" customWidth="1"/>
    <col min="9" max="9" width="18" customWidth="1"/>
    <col min="11" max="11" width="25.7109375" customWidth="1"/>
    <col min="12" max="12" width="20.85546875" customWidth="1"/>
    <col min="13" max="13" width="17.85546875" customWidth="1"/>
    <col min="15" max="15" width="26.85546875" customWidth="1"/>
    <col min="16" max="16" width="22.28515625" customWidth="1"/>
    <col min="17" max="17" width="18.85546875" customWidth="1"/>
    <col min="19" max="19" width="26.42578125" customWidth="1"/>
    <col min="20" max="20" width="22.5703125" customWidth="1"/>
    <col min="21" max="21" width="19.5703125" customWidth="1"/>
  </cols>
  <sheetData>
    <row r="1" spans="1:21" x14ac:dyDescent="0.25">
      <c r="A1" s="1" t="s">
        <v>0</v>
      </c>
      <c r="B1" s="2" t="s">
        <v>1053</v>
      </c>
      <c r="C1" s="2"/>
      <c r="D1" s="2" t="s">
        <v>1071</v>
      </c>
      <c r="E1" s="2"/>
      <c r="F1" s="3"/>
      <c r="G1" s="4"/>
    </row>
    <row r="2" spans="1:21" x14ac:dyDescent="0.25">
      <c r="A2" s="5" t="s">
        <v>1</v>
      </c>
      <c r="B2" s="41" t="s">
        <v>1055</v>
      </c>
      <c r="C2" s="41"/>
      <c r="D2" s="41"/>
      <c r="E2" s="41"/>
      <c r="F2" s="41"/>
      <c r="G2" s="42"/>
    </row>
    <row r="3" spans="1:21" x14ac:dyDescent="0.25">
      <c r="A3" s="6"/>
      <c r="B3" s="41"/>
      <c r="C3" s="41"/>
      <c r="D3" s="41"/>
      <c r="E3" s="41"/>
      <c r="F3" s="41"/>
      <c r="G3" s="42"/>
    </row>
    <row r="4" spans="1:21" x14ac:dyDescent="0.25">
      <c r="A4" s="6"/>
      <c r="B4" s="41"/>
      <c r="C4" s="41"/>
      <c r="D4" s="41"/>
      <c r="E4" s="41"/>
      <c r="F4" s="41"/>
      <c r="G4" s="42"/>
      <c r="H4" s="50" t="s">
        <v>1005</v>
      </c>
      <c r="L4" s="50" t="s">
        <v>1006</v>
      </c>
      <c r="P4" s="50" t="s">
        <v>1007</v>
      </c>
      <c r="T4" s="50" t="s">
        <v>1008</v>
      </c>
    </row>
    <row r="5" spans="1:21" x14ac:dyDescent="0.25">
      <c r="A5" s="6"/>
      <c r="B5" s="41"/>
      <c r="C5" s="41"/>
      <c r="D5" s="41"/>
      <c r="E5" s="41"/>
      <c r="F5" s="41"/>
      <c r="G5" s="42"/>
    </row>
    <row r="6" spans="1:21" x14ac:dyDescent="0.25">
      <c r="A6" s="7"/>
      <c r="B6" s="43"/>
      <c r="C6" s="43"/>
      <c r="D6" s="43"/>
      <c r="E6" s="43"/>
      <c r="F6" s="43"/>
      <c r="G6" s="44"/>
    </row>
    <row r="7" spans="1:21" x14ac:dyDescent="0.25">
      <c r="D7" s="8"/>
      <c r="E7" s="9"/>
    </row>
    <row r="8" spans="1:21" x14ac:dyDescent="0.25">
      <c r="A8" s="10" t="s">
        <v>2</v>
      </c>
      <c r="B8" s="11" t="s">
        <v>1054</v>
      </c>
      <c r="D8" s="8"/>
      <c r="E8" s="9"/>
      <c r="G8" s="10" t="s">
        <v>2</v>
      </c>
      <c r="H8" s="11" t="s">
        <v>1054</v>
      </c>
      <c r="K8" s="10" t="s">
        <v>2</v>
      </c>
      <c r="L8" s="11" t="s">
        <v>1054</v>
      </c>
      <c r="O8" s="10" t="s">
        <v>2</v>
      </c>
      <c r="P8" s="11" t="s">
        <v>1054</v>
      </c>
      <c r="S8" s="10" t="s">
        <v>2</v>
      </c>
      <c r="T8" s="11" t="s">
        <v>1054</v>
      </c>
    </row>
    <row r="9" spans="1:21" x14ac:dyDescent="0.25">
      <c r="A9" s="10" t="s">
        <v>3</v>
      </c>
      <c r="B9" s="11" t="s">
        <v>338</v>
      </c>
      <c r="D9" s="8"/>
      <c r="E9" s="9"/>
      <c r="G9" s="10" t="s">
        <v>3</v>
      </c>
      <c r="H9" s="11" t="s">
        <v>88</v>
      </c>
      <c r="K9" s="10" t="s">
        <v>3</v>
      </c>
      <c r="L9" s="11" t="s">
        <v>88</v>
      </c>
      <c r="O9" s="10" t="s">
        <v>3</v>
      </c>
      <c r="P9" s="11" t="s">
        <v>104</v>
      </c>
      <c r="S9" s="10" t="s">
        <v>3</v>
      </c>
      <c r="T9" s="11" t="s">
        <v>492</v>
      </c>
    </row>
    <row r="10" spans="1:21" x14ac:dyDescent="0.25">
      <c r="A10" s="12" t="s">
        <v>4</v>
      </c>
      <c r="B10" s="12"/>
      <c r="D10" s="8"/>
      <c r="E10" s="9"/>
      <c r="G10" s="13" t="s">
        <v>4</v>
      </c>
      <c r="H10" s="13"/>
      <c r="K10" s="13" t="s">
        <v>4</v>
      </c>
      <c r="L10" s="13"/>
      <c r="O10" s="13" t="s">
        <v>4</v>
      </c>
      <c r="P10" s="13"/>
      <c r="S10" s="13" t="s">
        <v>4</v>
      </c>
      <c r="T10" s="13"/>
    </row>
    <row r="11" spans="1:21" x14ac:dyDescent="0.25">
      <c r="A11" s="12" t="s">
        <v>5</v>
      </c>
      <c r="B11" s="14">
        <v>1053.2</v>
      </c>
      <c r="D11" s="8"/>
      <c r="E11" s="9"/>
      <c r="G11" s="13" t="s">
        <v>6</v>
      </c>
      <c r="H11" s="35">
        <v>124</v>
      </c>
      <c r="I11" s="36" t="s">
        <v>101</v>
      </c>
      <c r="K11" s="13" t="s">
        <v>6</v>
      </c>
      <c r="L11" s="15">
        <v>135</v>
      </c>
      <c r="O11" s="13" t="s">
        <v>6</v>
      </c>
      <c r="P11" s="32">
        <v>158</v>
      </c>
      <c r="Q11" s="36"/>
      <c r="S11" s="13" t="s">
        <v>6</v>
      </c>
      <c r="T11" s="32">
        <v>156</v>
      </c>
      <c r="U11" s="36"/>
    </row>
    <row r="12" spans="1:21" x14ac:dyDescent="0.25">
      <c r="A12" s="12" t="s">
        <v>7</v>
      </c>
      <c r="B12" s="16">
        <v>0.27300000000000002</v>
      </c>
      <c r="D12" s="8"/>
      <c r="E12" s="9"/>
      <c r="G12" s="13" t="s">
        <v>8</v>
      </c>
      <c r="H12" s="35">
        <v>0.7</v>
      </c>
      <c r="I12" s="36" t="s">
        <v>100</v>
      </c>
      <c r="K12" s="13" t="s">
        <v>8</v>
      </c>
      <c r="L12" s="15">
        <v>0.84</v>
      </c>
      <c r="O12" s="13" t="s">
        <v>8</v>
      </c>
      <c r="P12" s="32">
        <v>0.96</v>
      </c>
      <c r="Q12" s="36"/>
      <c r="S12" s="13" t="s">
        <v>8</v>
      </c>
      <c r="T12" s="32">
        <v>0.96</v>
      </c>
      <c r="U12" s="36"/>
    </row>
    <row r="13" spans="1:21" x14ac:dyDescent="0.25">
      <c r="A13" s="12" t="s">
        <v>9</v>
      </c>
      <c r="B13" s="16">
        <v>228.8</v>
      </c>
      <c r="D13" s="8"/>
      <c r="E13" s="9"/>
      <c r="G13" s="13" t="s">
        <v>10</v>
      </c>
      <c r="H13" s="35">
        <v>15</v>
      </c>
      <c r="I13" s="36" t="s">
        <v>99</v>
      </c>
      <c r="K13" s="13" t="s">
        <v>10</v>
      </c>
      <c r="L13" s="15">
        <v>13.36</v>
      </c>
      <c r="O13" s="13" t="s">
        <v>10</v>
      </c>
      <c r="P13" s="32">
        <v>13.34</v>
      </c>
      <c r="Q13" s="36"/>
      <c r="S13" s="13" t="s">
        <v>10</v>
      </c>
      <c r="T13" s="32">
        <v>12.65</v>
      </c>
      <c r="U13" s="36"/>
    </row>
    <row r="14" spans="1:21" x14ac:dyDescent="0.25">
      <c r="A14" s="12" t="s">
        <v>11</v>
      </c>
      <c r="B14" s="16">
        <v>3.2</v>
      </c>
      <c r="D14" s="8"/>
      <c r="E14" s="9"/>
      <c r="G14" s="13" t="s">
        <v>12</v>
      </c>
      <c r="H14" s="35">
        <v>29</v>
      </c>
      <c r="K14" s="13" t="s">
        <v>12</v>
      </c>
      <c r="L14" s="15">
        <v>404</v>
      </c>
      <c r="O14" s="13" t="s">
        <v>12</v>
      </c>
      <c r="P14" s="32">
        <v>206</v>
      </c>
      <c r="S14" s="13" t="s">
        <v>12</v>
      </c>
      <c r="T14" s="32">
        <v>453</v>
      </c>
    </row>
    <row r="15" spans="1:21" x14ac:dyDescent="0.25">
      <c r="A15" s="12" t="s">
        <v>13</v>
      </c>
      <c r="B15" s="17">
        <v>6.9444444444444441E-3</v>
      </c>
      <c r="D15" s="8"/>
      <c r="E15" s="9"/>
      <c r="G15" s="13" t="s">
        <v>14</v>
      </c>
      <c r="H15" s="35">
        <v>90</v>
      </c>
      <c r="K15" s="13" t="s">
        <v>14</v>
      </c>
      <c r="L15" s="15">
        <v>963</v>
      </c>
      <c r="O15" s="13" t="s">
        <v>14</v>
      </c>
      <c r="P15" s="32">
        <v>1036</v>
      </c>
      <c r="S15" s="13" t="s">
        <v>14</v>
      </c>
      <c r="T15" s="32">
        <v>1080</v>
      </c>
    </row>
    <row r="16" spans="1:21" x14ac:dyDescent="0.25">
      <c r="D16" s="8"/>
      <c r="E16" s="9"/>
    </row>
    <row r="17" spans="1:21" x14ac:dyDescent="0.25">
      <c r="D17" s="8"/>
      <c r="E17" s="9"/>
    </row>
    <row r="18" spans="1:21" x14ac:dyDescent="0.25">
      <c r="A18" s="18" t="s">
        <v>15</v>
      </c>
      <c r="B18" s="19" t="s">
        <v>16</v>
      </c>
      <c r="C18" s="19" t="s">
        <v>17</v>
      </c>
      <c r="D18" s="20" t="s">
        <v>18</v>
      </c>
      <c r="E18" s="19" t="s">
        <v>11</v>
      </c>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18">
        <v>1</v>
      </c>
      <c r="B19" s="22">
        <v>986.2</v>
      </c>
      <c r="C19" s="22">
        <v>523.70000000000005</v>
      </c>
      <c r="D19" s="23">
        <v>0.28199999999999997</v>
      </c>
      <c r="E19" s="22">
        <v>1.2</v>
      </c>
      <c r="G19" s="21">
        <v>1</v>
      </c>
      <c r="H19" s="24">
        <v>-14.38</v>
      </c>
      <c r="I19" s="24">
        <v>4.53</v>
      </c>
      <c r="K19" s="21">
        <v>1</v>
      </c>
      <c r="L19" s="24">
        <v>-12.71</v>
      </c>
      <c r="M19" s="24">
        <v>3.4</v>
      </c>
      <c r="O19" s="21">
        <v>1</v>
      </c>
      <c r="P19" s="24">
        <v>-20</v>
      </c>
      <c r="Q19" s="24">
        <v>3.22</v>
      </c>
      <c r="S19" s="21">
        <v>1</v>
      </c>
      <c r="T19" s="24">
        <v>-13.83</v>
      </c>
      <c r="U19" s="24">
        <v>3.37</v>
      </c>
    </row>
    <row r="20" spans="1:21" x14ac:dyDescent="0.25">
      <c r="A20" s="18">
        <v>2</v>
      </c>
      <c r="B20" s="22">
        <v>995.6</v>
      </c>
      <c r="C20" s="22">
        <v>513.9</v>
      </c>
      <c r="D20" s="23">
        <v>0.26600000000000001</v>
      </c>
      <c r="E20" s="22">
        <v>2.4</v>
      </c>
      <c r="G20" s="21">
        <v>2</v>
      </c>
      <c r="H20" s="24">
        <v>-16.68</v>
      </c>
      <c r="I20" s="24">
        <v>4.3899999999999997</v>
      </c>
      <c r="K20" s="21">
        <v>2</v>
      </c>
      <c r="L20" s="24">
        <v>-13.77</v>
      </c>
      <c r="M20" s="24">
        <v>3.75</v>
      </c>
      <c r="O20" s="21">
        <v>2</v>
      </c>
      <c r="P20" s="24">
        <v>-19.170000000000002</v>
      </c>
      <c r="Q20" s="24">
        <v>4.2</v>
      </c>
      <c r="S20" s="21">
        <v>2</v>
      </c>
      <c r="T20" s="24">
        <v>-12.13</v>
      </c>
      <c r="U20" s="24">
        <v>2.9</v>
      </c>
    </row>
    <row r="21" spans="1:21" x14ac:dyDescent="0.25">
      <c r="A21" s="18">
        <v>3</v>
      </c>
      <c r="B21" s="22">
        <v>1154.5</v>
      </c>
      <c r="C21" s="22">
        <v>553.9</v>
      </c>
      <c r="D21" s="23">
        <v>0.23</v>
      </c>
      <c r="E21" s="22">
        <v>9</v>
      </c>
      <c r="G21" s="21">
        <v>3</v>
      </c>
      <c r="H21" s="24">
        <v>-17.91</v>
      </c>
      <c r="I21" s="24">
        <v>4.4000000000000004</v>
      </c>
      <c r="K21" s="21">
        <v>3</v>
      </c>
      <c r="L21" s="24">
        <v>-13.77</v>
      </c>
      <c r="M21" s="24">
        <v>4.25</v>
      </c>
      <c r="O21" s="21">
        <v>3</v>
      </c>
      <c r="P21" s="24">
        <v>-20.51</v>
      </c>
      <c r="Q21" s="24">
        <v>3.61</v>
      </c>
      <c r="S21" s="21">
        <v>3</v>
      </c>
      <c r="T21" s="24">
        <v>-14.24</v>
      </c>
      <c r="U21" s="24">
        <v>2.96</v>
      </c>
    </row>
    <row r="22" spans="1:21" x14ac:dyDescent="0.25">
      <c r="A22" s="18">
        <v>4</v>
      </c>
      <c r="B22" s="22">
        <v>1039.4000000000001</v>
      </c>
      <c r="C22" s="22">
        <v>545.29999999999995</v>
      </c>
      <c r="D22" s="23">
        <v>0.27500000000000002</v>
      </c>
      <c r="E22" s="22">
        <v>5.5</v>
      </c>
      <c r="G22" s="21">
        <v>4</v>
      </c>
      <c r="H22" s="24">
        <v>-17.29</v>
      </c>
      <c r="I22" s="24">
        <v>3.43</v>
      </c>
      <c r="K22" s="21">
        <v>4</v>
      </c>
      <c r="L22" s="24">
        <v>-11.8</v>
      </c>
      <c r="M22" s="24">
        <v>3.41</v>
      </c>
      <c r="O22" s="21">
        <v>4</v>
      </c>
      <c r="P22" s="24">
        <v>-10.08</v>
      </c>
      <c r="Q22" s="24">
        <v>3.32</v>
      </c>
      <c r="S22" s="21">
        <v>4</v>
      </c>
      <c r="T22" s="24">
        <v>-13.83</v>
      </c>
      <c r="U22" s="24">
        <v>3.38</v>
      </c>
    </row>
    <row r="23" spans="1:21" x14ac:dyDescent="0.25">
      <c r="A23" s="18">
        <v>5</v>
      </c>
      <c r="B23" s="22">
        <v>1022.4</v>
      </c>
      <c r="C23" s="22">
        <v>582.4</v>
      </c>
      <c r="D23" s="23">
        <v>0.32500000000000001</v>
      </c>
      <c r="E23" s="22">
        <v>6.5</v>
      </c>
      <c r="G23" s="21">
        <v>5</v>
      </c>
      <c r="H23" s="24">
        <v>-17.16</v>
      </c>
      <c r="I23" s="24">
        <v>3.3</v>
      </c>
      <c r="K23" s="21">
        <v>5</v>
      </c>
      <c r="L23" s="24">
        <v>-15.73</v>
      </c>
      <c r="M23" s="24">
        <v>3.5</v>
      </c>
      <c r="O23" s="21">
        <v>5</v>
      </c>
      <c r="P23" s="24">
        <v>-12.04</v>
      </c>
      <c r="Q23" s="24">
        <v>3.46</v>
      </c>
      <c r="S23" s="21">
        <v>5</v>
      </c>
      <c r="T23" s="24">
        <v>-12.49</v>
      </c>
      <c r="U23" s="24">
        <v>3.45</v>
      </c>
    </row>
    <row r="24" spans="1:21" x14ac:dyDescent="0.25">
      <c r="A24" s="18">
        <v>6</v>
      </c>
      <c r="B24" s="22">
        <v>1162.9000000000001</v>
      </c>
      <c r="C24" s="22">
        <v>644.29999999999995</v>
      </c>
      <c r="D24" s="23">
        <v>0.307</v>
      </c>
      <c r="E24" s="22">
        <v>6.5</v>
      </c>
      <c r="G24" s="21">
        <v>6</v>
      </c>
      <c r="H24" s="24">
        <v>-16</v>
      </c>
      <c r="I24" s="24">
        <v>5.89</v>
      </c>
      <c r="K24" s="21">
        <v>6</v>
      </c>
      <c r="L24" s="24">
        <v>-14.74</v>
      </c>
      <c r="M24" s="24">
        <v>3.34</v>
      </c>
      <c r="O24" s="21">
        <v>6</v>
      </c>
      <c r="P24" s="24">
        <v>-6.35</v>
      </c>
      <c r="Q24" s="24">
        <v>3.85</v>
      </c>
      <c r="S24" s="21">
        <v>6</v>
      </c>
      <c r="T24" s="24">
        <v>-8.74</v>
      </c>
      <c r="U24" s="24">
        <v>2.99</v>
      </c>
    </row>
    <row r="25" spans="1:21" x14ac:dyDescent="0.25">
      <c r="A25" s="18">
        <v>7</v>
      </c>
      <c r="B25" s="22">
        <v>1051.8</v>
      </c>
      <c r="C25" s="22">
        <v>544.79999999999995</v>
      </c>
      <c r="D25" s="23">
        <v>0.26800000000000002</v>
      </c>
      <c r="E25" s="22">
        <v>8.1999999999999993</v>
      </c>
      <c r="G25" s="21">
        <v>7</v>
      </c>
      <c r="H25" s="24">
        <v>-7.79</v>
      </c>
      <c r="I25" s="24">
        <v>3.76</v>
      </c>
      <c r="K25" s="21">
        <v>7</v>
      </c>
      <c r="L25" s="24">
        <v>-20.66</v>
      </c>
      <c r="M25" s="24">
        <v>6.1</v>
      </c>
      <c r="O25" s="21">
        <v>7</v>
      </c>
      <c r="P25" s="24">
        <v>-7.89</v>
      </c>
      <c r="Q25" s="24">
        <v>6.23</v>
      </c>
      <c r="S25" s="21">
        <v>7</v>
      </c>
      <c r="T25" s="24">
        <v>-10.74</v>
      </c>
      <c r="U25" s="24">
        <v>4.71</v>
      </c>
    </row>
    <row r="26" spans="1:21" x14ac:dyDescent="0.25">
      <c r="A26" s="18">
        <v>8</v>
      </c>
      <c r="B26" s="22">
        <v>1086.9000000000001</v>
      </c>
      <c r="C26" s="22">
        <v>617.1</v>
      </c>
      <c r="D26" s="23">
        <v>0.32200000000000001</v>
      </c>
      <c r="E26" s="22">
        <v>2.9</v>
      </c>
      <c r="G26" s="21">
        <v>8</v>
      </c>
      <c r="H26" s="24">
        <v>-7.38</v>
      </c>
      <c r="I26" s="24">
        <v>3.5</v>
      </c>
      <c r="K26" s="21">
        <v>8</v>
      </c>
      <c r="L26" s="24">
        <v>-14.76</v>
      </c>
      <c r="M26" s="24">
        <v>3.34</v>
      </c>
      <c r="O26" s="21">
        <v>8</v>
      </c>
      <c r="P26" s="24">
        <v>-10.08</v>
      </c>
      <c r="Q26" s="24">
        <v>4.08</v>
      </c>
      <c r="S26" s="21">
        <v>8</v>
      </c>
      <c r="T26" s="24">
        <v>-13.27</v>
      </c>
      <c r="U26" s="24">
        <v>3.01</v>
      </c>
    </row>
    <row r="27" spans="1:21" x14ac:dyDescent="0.25">
      <c r="A27" s="18">
        <v>9</v>
      </c>
      <c r="B27" s="22">
        <v>996.2</v>
      </c>
      <c r="C27" s="22">
        <v>576.70000000000005</v>
      </c>
      <c r="D27" s="23">
        <v>0.33500000000000002</v>
      </c>
      <c r="E27" s="22">
        <v>2.2000000000000002</v>
      </c>
      <c r="G27" s="21">
        <v>9</v>
      </c>
      <c r="H27" s="24">
        <v>-15.71</v>
      </c>
      <c r="I27" s="24">
        <v>3.51</v>
      </c>
      <c r="K27" s="21">
        <v>9</v>
      </c>
      <c r="L27" s="24">
        <v>-15.74</v>
      </c>
      <c r="M27" s="24">
        <v>4.49</v>
      </c>
      <c r="O27" s="21">
        <v>9</v>
      </c>
      <c r="P27" s="24">
        <v>-12.04</v>
      </c>
      <c r="Q27" s="24">
        <v>3.47</v>
      </c>
      <c r="S27" s="21">
        <v>9</v>
      </c>
      <c r="T27" s="24">
        <v>-8.99</v>
      </c>
      <c r="U27" s="24">
        <v>2.85</v>
      </c>
    </row>
    <row r="28" spans="1:21" x14ac:dyDescent="0.25">
      <c r="A28" s="18">
        <v>10</v>
      </c>
      <c r="B28" s="22">
        <v>977.4</v>
      </c>
      <c r="C28" s="22">
        <v>521.9</v>
      </c>
      <c r="D28" s="23">
        <v>0.28499999999999998</v>
      </c>
      <c r="E28" s="22">
        <v>6.4</v>
      </c>
      <c r="G28" s="21">
        <v>10</v>
      </c>
      <c r="H28" s="24">
        <v>-5.48</v>
      </c>
      <c r="I28" s="24">
        <v>3.09</v>
      </c>
      <c r="K28" s="21">
        <v>10</v>
      </c>
      <c r="L28" s="24">
        <v>-5.94</v>
      </c>
      <c r="M28" s="24">
        <v>4.0199999999999996</v>
      </c>
      <c r="O28" s="21">
        <v>10</v>
      </c>
      <c r="P28" s="24">
        <v>-11.7</v>
      </c>
      <c r="Q28" s="24">
        <v>3.89</v>
      </c>
      <c r="S28" s="21">
        <v>10</v>
      </c>
      <c r="T28" s="24">
        <v>-12.49</v>
      </c>
      <c r="U28" s="24">
        <v>3.58</v>
      </c>
    </row>
    <row r="29" spans="1:21" x14ac:dyDescent="0.25">
      <c r="A29" s="18"/>
      <c r="B29" s="19"/>
      <c r="C29" s="19"/>
      <c r="D29" s="20"/>
      <c r="E29" s="19"/>
      <c r="G29" s="21"/>
      <c r="H29" s="25"/>
      <c r="I29" s="25"/>
      <c r="K29" s="21"/>
      <c r="L29" s="25"/>
      <c r="M29" s="25"/>
      <c r="O29" s="21"/>
      <c r="P29" s="25"/>
      <c r="Q29" s="25"/>
      <c r="S29" s="21"/>
      <c r="T29" s="25"/>
      <c r="U29" s="25"/>
    </row>
    <row r="30" spans="1:21" x14ac:dyDescent="0.25">
      <c r="A30" s="18" t="s">
        <v>21</v>
      </c>
      <c r="B30" s="22">
        <f>AVERAGE(B19:B28)</f>
        <v>1047.3300000000002</v>
      </c>
      <c r="C30" s="22">
        <f>AVERAGE(C19:C28)</f>
        <v>562.4</v>
      </c>
      <c r="D30" s="23">
        <f>AVERAGE(D19:D28)</f>
        <v>0.28949999999999998</v>
      </c>
      <c r="E30" s="22">
        <f>AVERAGE(E19:E28)</f>
        <v>5.08</v>
      </c>
      <c r="G30" s="21" t="s">
        <v>21</v>
      </c>
      <c r="H30" s="24">
        <f>AVERAGE(H19:H28)</f>
        <v>-13.577999999999998</v>
      </c>
      <c r="I30" s="24">
        <f>AVERAGE(I19:I28)</f>
        <v>3.9799999999999995</v>
      </c>
      <c r="K30" s="21" t="s">
        <v>21</v>
      </c>
      <c r="L30" s="24">
        <f>AVERAGE(L19:L28)</f>
        <v>-13.962</v>
      </c>
      <c r="M30" s="24">
        <f>AVERAGE(M19:M28)</f>
        <v>3.9599999999999995</v>
      </c>
      <c r="O30" s="21" t="s">
        <v>21</v>
      </c>
      <c r="P30" s="24">
        <f>AVERAGE(P19:P28)</f>
        <v>-12.985999999999999</v>
      </c>
      <c r="Q30" s="24">
        <f>AVERAGE(Q19:Q28)</f>
        <v>3.9329999999999998</v>
      </c>
      <c r="S30" s="21" t="s">
        <v>21</v>
      </c>
      <c r="T30" s="24">
        <f>AVERAGE(T19:T28)</f>
        <v>-12.074999999999998</v>
      </c>
      <c r="U30" s="24">
        <f>AVERAGE(U19:U28)</f>
        <v>3.3199999999999994</v>
      </c>
    </row>
    <row r="31" spans="1:21" x14ac:dyDescent="0.25">
      <c r="A31" s="18" t="s">
        <v>22</v>
      </c>
      <c r="B31" s="22">
        <v>21.3</v>
      </c>
      <c r="C31" s="22">
        <v>13.5</v>
      </c>
      <c r="D31" s="23">
        <v>0.01</v>
      </c>
      <c r="E31" s="22">
        <v>0.9</v>
      </c>
      <c r="G31" s="21" t="s">
        <v>22</v>
      </c>
      <c r="H31" s="24">
        <v>1.5</v>
      </c>
      <c r="I31" s="24">
        <v>0.27</v>
      </c>
      <c r="K31" s="21" t="s">
        <v>22</v>
      </c>
      <c r="L31" s="24">
        <v>1.17</v>
      </c>
      <c r="M31" s="24">
        <v>0.27</v>
      </c>
      <c r="O31" s="21" t="s">
        <v>22</v>
      </c>
      <c r="P31" s="24">
        <v>1.61</v>
      </c>
      <c r="Q31" s="24">
        <v>0.27</v>
      </c>
      <c r="S31" s="21" t="s">
        <v>22</v>
      </c>
      <c r="T31" s="24">
        <v>0.62</v>
      </c>
      <c r="U31" s="24">
        <v>0.17</v>
      </c>
    </row>
    <row r="32" spans="1:21" x14ac:dyDescent="0.25">
      <c r="A32" s="18" t="s">
        <v>23</v>
      </c>
      <c r="B32" s="22">
        <v>1053.2</v>
      </c>
      <c r="C32" s="22">
        <v>550.5</v>
      </c>
      <c r="D32" s="23">
        <v>0.27300000000000002</v>
      </c>
      <c r="E32" s="22">
        <v>3.2</v>
      </c>
    </row>
    <row r="33" spans="1:21" x14ac:dyDescent="0.25">
      <c r="D33" s="8"/>
      <c r="E33" s="9"/>
      <c r="G33" s="26" t="s">
        <v>24</v>
      </c>
      <c r="H33" s="27"/>
      <c r="I33" s="27"/>
      <c r="K33" s="26" t="s">
        <v>24</v>
      </c>
      <c r="L33" s="27"/>
      <c r="M33" s="27"/>
      <c r="O33" s="26" t="s">
        <v>24</v>
      </c>
      <c r="P33" s="27"/>
      <c r="Q33" s="27"/>
      <c r="S33" s="26" t="s">
        <v>24</v>
      </c>
      <c r="T33" s="27"/>
      <c r="U33" s="27"/>
    </row>
    <row r="34" spans="1:21" x14ac:dyDescent="0.25">
      <c r="A34" s="26" t="s">
        <v>24</v>
      </c>
      <c r="B34" s="27"/>
      <c r="C34" s="27"/>
      <c r="D34" s="28"/>
      <c r="E34" s="29"/>
      <c r="G34" s="26" t="s">
        <v>25</v>
      </c>
      <c r="H34" s="27" t="s">
        <v>98</v>
      </c>
      <c r="I34" s="27"/>
      <c r="K34" s="26" t="s">
        <v>25</v>
      </c>
      <c r="L34" s="27" t="s">
        <v>97</v>
      </c>
      <c r="M34" s="27"/>
      <c r="O34" s="26" t="s">
        <v>25</v>
      </c>
      <c r="P34" s="27" t="s">
        <v>496</v>
      </c>
      <c r="Q34" s="27"/>
      <c r="S34" s="26" t="s">
        <v>25</v>
      </c>
      <c r="T34" s="27" t="s">
        <v>493</v>
      </c>
      <c r="U34" s="27"/>
    </row>
    <row r="35" spans="1:21" x14ac:dyDescent="0.25">
      <c r="A35" s="26" t="s">
        <v>25</v>
      </c>
      <c r="B35" s="27" t="s">
        <v>339</v>
      </c>
      <c r="C35" s="27"/>
      <c r="D35" s="28"/>
      <c r="E35" s="29"/>
      <c r="G35" t="s">
        <v>26</v>
      </c>
      <c r="H35" t="s">
        <v>96</v>
      </c>
      <c r="K35" t="s">
        <v>26</v>
      </c>
      <c r="L35" t="s">
        <v>95</v>
      </c>
      <c r="O35" t="s">
        <v>26</v>
      </c>
      <c r="P35" t="s">
        <v>495</v>
      </c>
      <c r="S35" t="s">
        <v>26</v>
      </c>
      <c r="T35" t="s">
        <v>494</v>
      </c>
    </row>
    <row r="36" spans="1:21" x14ac:dyDescent="0.25">
      <c r="A36" t="s">
        <v>26</v>
      </c>
      <c r="B36" t="s">
        <v>340</v>
      </c>
      <c r="D36" s="8"/>
      <c r="E36" s="9"/>
    </row>
    <row r="38" spans="1:21" x14ac:dyDescent="0.25">
      <c r="G38" s="10" t="s">
        <v>2</v>
      </c>
      <c r="H38" s="11" t="s">
        <v>1054</v>
      </c>
      <c r="K38" s="10" t="s">
        <v>2</v>
      </c>
      <c r="L38" s="11" t="s">
        <v>1054</v>
      </c>
      <c r="O38" s="10" t="s">
        <v>2</v>
      </c>
      <c r="P38" s="11" t="s">
        <v>1054</v>
      </c>
      <c r="S38" s="10" t="s">
        <v>2</v>
      </c>
      <c r="T38" s="11" t="s">
        <v>1054</v>
      </c>
    </row>
    <row r="39" spans="1:21" x14ac:dyDescent="0.25">
      <c r="G39" s="10" t="s">
        <v>3</v>
      </c>
      <c r="H39" s="11" t="s">
        <v>88</v>
      </c>
      <c r="K39" s="10" t="s">
        <v>3</v>
      </c>
      <c r="L39" s="11" t="s">
        <v>88</v>
      </c>
      <c r="O39" s="10" t="s">
        <v>3</v>
      </c>
      <c r="P39" s="11" t="s">
        <v>104</v>
      </c>
      <c r="S39" s="10" t="s">
        <v>3</v>
      </c>
      <c r="T39" s="11" t="s">
        <v>492</v>
      </c>
    </row>
    <row r="40" spans="1:21" x14ac:dyDescent="0.25">
      <c r="G40" s="13" t="s">
        <v>4</v>
      </c>
      <c r="H40" s="13"/>
      <c r="K40" s="13" t="s">
        <v>4</v>
      </c>
      <c r="L40" s="13"/>
      <c r="O40" s="13" t="s">
        <v>4</v>
      </c>
      <c r="P40" s="13"/>
      <c r="S40" s="13" t="s">
        <v>4</v>
      </c>
      <c r="T40" s="13"/>
    </row>
    <row r="41" spans="1:21" x14ac:dyDescent="0.25">
      <c r="G41" s="13" t="s">
        <v>6</v>
      </c>
      <c r="H41" s="15">
        <v>124</v>
      </c>
      <c r="K41" s="13" t="s">
        <v>6</v>
      </c>
      <c r="L41" s="15">
        <v>141</v>
      </c>
      <c r="O41" s="13" t="s">
        <v>6</v>
      </c>
      <c r="P41" s="32">
        <v>156</v>
      </c>
      <c r="Q41" s="36"/>
      <c r="S41" s="13" t="s">
        <v>6</v>
      </c>
      <c r="T41" s="32">
        <v>151</v>
      </c>
      <c r="U41" s="36"/>
    </row>
    <row r="42" spans="1:21" x14ac:dyDescent="0.25">
      <c r="G42" s="13" t="s">
        <v>8</v>
      </c>
      <c r="H42" s="15">
        <v>0.78</v>
      </c>
      <c r="K42" s="13" t="s">
        <v>8</v>
      </c>
      <c r="L42" s="15">
        <v>0.88</v>
      </c>
      <c r="O42" s="13" t="s">
        <v>8</v>
      </c>
      <c r="P42" s="32">
        <v>0.96</v>
      </c>
      <c r="Q42" s="36"/>
      <c r="S42" s="13" t="s">
        <v>8</v>
      </c>
      <c r="T42" s="32">
        <v>0.93</v>
      </c>
      <c r="U42" s="36"/>
    </row>
    <row r="43" spans="1:21" x14ac:dyDescent="0.25">
      <c r="G43" s="13" t="s">
        <v>10</v>
      </c>
      <c r="H43" s="15">
        <v>15.46</v>
      </c>
      <c r="K43" s="13" t="s">
        <v>10</v>
      </c>
      <c r="L43" s="15">
        <v>13.25</v>
      </c>
      <c r="O43" s="13" t="s">
        <v>10</v>
      </c>
      <c r="P43" s="32">
        <v>13.39</v>
      </c>
      <c r="Q43" s="36"/>
      <c r="S43" s="13" t="s">
        <v>10</v>
      </c>
      <c r="T43" s="32">
        <v>12.59</v>
      </c>
      <c r="U43" s="36"/>
    </row>
    <row r="44" spans="1:21" x14ac:dyDescent="0.25">
      <c r="G44" s="13" t="s">
        <v>12</v>
      </c>
      <c r="H44" s="15">
        <v>388</v>
      </c>
      <c r="K44" s="13" t="s">
        <v>12</v>
      </c>
      <c r="L44" s="15">
        <v>318</v>
      </c>
      <c r="O44" s="13" t="s">
        <v>12</v>
      </c>
      <c r="P44" s="32">
        <v>297</v>
      </c>
      <c r="S44" s="13" t="s">
        <v>12</v>
      </c>
      <c r="T44" s="32">
        <v>541</v>
      </c>
    </row>
    <row r="45" spans="1:21" x14ac:dyDescent="0.25">
      <c r="G45" s="13" t="s">
        <v>14</v>
      </c>
      <c r="H45" s="15">
        <v>899</v>
      </c>
      <c r="K45" s="13" t="s">
        <v>14</v>
      </c>
      <c r="L45" s="15">
        <v>930</v>
      </c>
      <c r="O45" s="13" t="s">
        <v>14</v>
      </c>
      <c r="P45" s="32">
        <v>966</v>
      </c>
      <c r="S45" s="13" t="s">
        <v>14</v>
      </c>
      <c r="T45" s="32">
        <v>1192</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-15.9</v>
      </c>
      <c r="I49" s="24">
        <v>3.22</v>
      </c>
      <c r="K49" s="21">
        <v>1</v>
      </c>
      <c r="L49" s="24">
        <v>-15.83</v>
      </c>
      <c r="M49" s="24">
        <v>3.66</v>
      </c>
      <c r="O49" s="21">
        <v>1</v>
      </c>
      <c r="P49" s="24">
        <v>-21.28</v>
      </c>
      <c r="Q49" s="24">
        <v>3.44</v>
      </c>
      <c r="S49" s="21">
        <v>1</v>
      </c>
      <c r="T49" s="24">
        <v>-16.91</v>
      </c>
      <c r="U49" s="24">
        <v>3.41</v>
      </c>
    </row>
    <row r="50" spans="7:21" x14ac:dyDescent="0.25">
      <c r="G50" s="21">
        <v>2</v>
      </c>
      <c r="H50" s="24">
        <v>-14.62</v>
      </c>
      <c r="I50" s="24">
        <v>5.56</v>
      </c>
      <c r="K50" s="21">
        <v>2</v>
      </c>
      <c r="L50" s="24">
        <v>-15.93</v>
      </c>
      <c r="M50" s="24">
        <v>3.44</v>
      </c>
      <c r="O50" s="21">
        <v>2</v>
      </c>
      <c r="P50" s="24">
        <v>-11.61</v>
      </c>
      <c r="Q50" s="24">
        <v>3.14</v>
      </c>
      <c r="S50" s="21">
        <v>2</v>
      </c>
      <c r="T50" s="24">
        <v>-13.22</v>
      </c>
      <c r="U50" s="24">
        <v>3.76</v>
      </c>
    </row>
    <row r="51" spans="7:21" x14ac:dyDescent="0.25">
      <c r="G51" s="21">
        <v>3</v>
      </c>
      <c r="H51" s="24">
        <v>-15.68</v>
      </c>
      <c r="I51" s="24">
        <v>3.35</v>
      </c>
      <c r="K51" s="21">
        <v>3</v>
      </c>
      <c r="L51" s="24">
        <v>-17.920000000000002</v>
      </c>
      <c r="M51" s="24">
        <v>3.21</v>
      </c>
      <c r="O51" s="21">
        <v>3</v>
      </c>
      <c r="P51" s="24">
        <v>-11.95</v>
      </c>
      <c r="Q51" s="24">
        <v>3.28</v>
      </c>
      <c r="S51" s="21">
        <v>3</v>
      </c>
      <c r="T51" s="24">
        <v>-15.06</v>
      </c>
      <c r="U51" s="24">
        <v>5.54</v>
      </c>
    </row>
    <row r="52" spans="7:21" x14ac:dyDescent="0.25">
      <c r="G52" s="21">
        <v>4</v>
      </c>
      <c r="H52" s="24">
        <v>-17.39</v>
      </c>
      <c r="I52" s="24">
        <v>3.37</v>
      </c>
      <c r="K52" s="21">
        <v>4</v>
      </c>
      <c r="L52" s="24">
        <v>-13.92</v>
      </c>
      <c r="M52" s="24">
        <v>3.45</v>
      </c>
      <c r="O52" s="21">
        <v>4</v>
      </c>
      <c r="P52" s="24">
        <v>-11.95</v>
      </c>
      <c r="Q52" s="24">
        <v>3.3</v>
      </c>
      <c r="S52" s="21">
        <v>4</v>
      </c>
      <c r="T52" s="24">
        <v>-11.01</v>
      </c>
      <c r="U52" s="24">
        <v>3.46</v>
      </c>
    </row>
    <row r="53" spans="7:21" x14ac:dyDescent="0.25">
      <c r="G53" s="21">
        <v>5</v>
      </c>
      <c r="H53" s="24">
        <v>-14.54</v>
      </c>
      <c r="I53" s="24">
        <v>3.49</v>
      </c>
      <c r="K53" s="21">
        <v>5</v>
      </c>
      <c r="L53" s="24">
        <v>12.92</v>
      </c>
      <c r="M53" s="24">
        <v>3.75</v>
      </c>
      <c r="O53" s="21">
        <v>5</v>
      </c>
      <c r="P53" s="24">
        <v>-12.31</v>
      </c>
      <c r="Q53" s="24">
        <v>3.3</v>
      </c>
      <c r="S53" s="21">
        <v>5</v>
      </c>
      <c r="T53" s="24">
        <v>-18.18</v>
      </c>
      <c r="U53" s="24">
        <v>7.66</v>
      </c>
    </row>
    <row r="54" spans="7:21" x14ac:dyDescent="0.25">
      <c r="G54" s="21">
        <v>6</v>
      </c>
      <c r="H54" s="24">
        <v>-16.21</v>
      </c>
      <c r="I54" s="24">
        <v>3.33</v>
      </c>
      <c r="K54" s="21">
        <v>6</v>
      </c>
      <c r="L54" s="24">
        <v>-10.92</v>
      </c>
      <c r="M54" s="24">
        <v>4.07</v>
      </c>
      <c r="O54" s="21">
        <v>6</v>
      </c>
      <c r="P54" s="24">
        <v>-10</v>
      </c>
      <c r="Q54" s="24">
        <v>4.63</v>
      </c>
      <c r="S54" s="21">
        <v>6</v>
      </c>
      <c r="T54" s="24">
        <v>-10.68</v>
      </c>
      <c r="U54" s="24">
        <v>2.94</v>
      </c>
    </row>
    <row r="55" spans="7:21" x14ac:dyDescent="0.25">
      <c r="G55" s="21">
        <v>7</v>
      </c>
      <c r="H55" s="24">
        <v>-15.99</v>
      </c>
      <c r="I55" s="24">
        <v>3.36</v>
      </c>
      <c r="K55" s="21">
        <v>7</v>
      </c>
      <c r="L55" s="24">
        <v>-3.97</v>
      </c>
      <c r="M55" s="24">
        <v>7.43</v>
      </c>
      <c r="O55" s="21">
        <v>7</v>
      </c>
      <c r="P55" s="24">
        <v>-11.95</v>
      </c>
      <c r="Q55" s="24">
        <v>3.71</v>
      </c>
      <c r="S55" s="21">
        <v>7</v>
      </c>
      <c r="T55" s="24">
        <v>-8.94</v>
      </c>
      <c r="U55" s="24">
        <v>3.2</v>
      </c>
    </row>
    <row r="56" spans="7:21" x14ac:dyDescent="0.25">
      <c r="G56" s="21">
        <v>8</v>
      </c>
      <c r="H56" s="24">
        <v>-16.920000000000002</v>
      </c>
      <c r="I56" s="24">
        <v>4.76</v>
      </c>
      <c r="K56" s="21">
        <v>8</v>
      </c>
      <c r="L56" s="24">
        <v>-11.91</v>
      </c>
      <c r="M56" s="24">
        <v>4</v>
      </c>
      <c r="O56" s="21">
        <v>8</v>
      </c>
      <c r="P56" s="24">
        <v>-10</v>
      </c>
      <c r="Q56" s="24">
        <v>3.69</v>
      </c>
      <c r="S56" s="21">
        <v>8</v>
      </c>
      <c r="T56" s="24">
        <v>-11.01</v>
      </c>
      <c r="U56" s="24">
        <v>3.11</v>
      </c>
    </row>
    <row r="57" spans="7:21" x14ac:dyDescent="0.25">
      <c r="G57" s="21">
        <v>9</v>
      </c>
      <c r="H57" s="24">
        <v>-19.07</v>
      </c>
      <c r="I57" s="24">
        <v>3.57</v>
      </c>
      <c r="K57" s="21">
        <v>9</v>
      </c>
      <c r="L57" s="24">
        <v>-13.89</v>
      </c>
      <c r="M57" s="24">
        <v>4.68</v>
      </c>
      <c r="O57" s="21">
        <v>9</v>
      </c>
      <c r="P57" s="24">
        <v>-11.61</v>
      </c>
      <c r="Q57" s="24">
        <v>3.39</v>
      </c>
      <c r="S57" s="21">
        <v>9</v>
      </c>
      <c r="T57" s="24">
        <v>-9.2200000000000006</v>
      </c>
      <c r="U57" s="24">
        <v>3.97</v>
      </c>
    </row>
    <row r="58" spans="7:21" x14ac:dyDescent="0.25">
      <c r="G58" s="21">
        <v>10</v>
      </c>
      <c r="H58" s="24">
        <v>-20.350000000000001</v>
      </c>
      <c r="I58" s="24">
        <v>3.75</v>
      </c>
      <c r="K58" s="21">
        <v>10</v>
      </c>
      <c r="L58" s="24">
        <v>-14.88</v>
      </c>
      <c r="M58" s="24">
        <v>3.84</v>
      </c>
      <c r="O58" s="21">
        <v>10</v>
      </c>
      <c r="P58" s="24">
        <v>-11.95</v>
      </c>
      <c r="Q58" s="24">
        <v>3.77</v>
      </c>
      <c r="S58" s="21">
        <v>10</v>
      </c>
      <c r="T58" s="24">
        <v>-12.8</v>
      </c>
      <c r="U58" s="24">
        <v>3.78</v>
      </c>
    </row>
    <row r="59" spans="7:21" x14ac:dyDescent="0.25">
      <c r="G59" s="21"/>
      <c r="H59" s="25"/>
      <c r="I59" s="25"/>
      <c r="K59" s="21"/>
      <c r="L59" s="25"/>
      <c r="M59" s="25"/>
      <c r="O59" s="21"/>
      <c r="P59" s="25"/>
      <c r="Q59" s="25"/>
      <c r="S59" s="21"/>
      <c r="T59" s="25"/>
      <c r="U59" s="25"/>
    </row>
    <row r="60" spans="7:21" x14ac:dyDescent="0.25">
      <c r="G60" s="21" t="s">
        <v>21</v>
      </c>
      <c r="H60" s="24">
        <f>AVERAGE(H49:H58)</f>
        <v>-16.666999999999998</v>
      </c>
      <c r="I60" s="24">
        <f>AVERAGE(I49:I58)</f>
        <v>3.7759999999999998</v>
      </c>
      <c r="K60" s="21" t="s">
        <v>21</v>
      </c>
      <c r="L60" s="37">
        <f>AVERAGE(L49:L58)</f>
        <v>-10.625</v>
      </c>
      <c r="M60" s="24">
        <f>AVERAGE(M49:M58)</f>
        <v>4.1530000000000005</v>
      </c>
      <c r="O60" s="21" t="s">
        <v>21</v>
      </c>
      <c r="P60" s="24">
        <f>AVERAGE(P49:P58)</f>
        <v>-12.461000000000002</v>
      </c>
      <c r="Q60" s="24">
        <f>AVERAGE(Q49:Q58)</f>
        <v>3.5650000000000004</v>
      </c>
      <c r="S60" s="21" t="s">
        <v>21</v>
      </c>
      <c r="T60" s="24">
        <f>AVERAGE(T49:T58)</f>
        <v>-12.702999999999999</v>
      </c>
      <c r="U60" s="24">
        <f>AVERAGE(U49:U58)</f>
        <v>4.0830000000000002</v>
      </c>
    </row>
    <row r="61" spans="7:21" x14ac:dyDescent="0.25">
      <c r="G61" s="21" t="s">
        <v>22</v>
      </c>
      <c r="H61" s="24">
        <v>0.59</v>
      </c>
      <c r="I61" s="24">
        <v>0.24</v>
      </c>
      <c r="K61" s="21" t="s">
        <v>22</v>
      </c>
      <c r="L61" s="24">
        <v>1.21</v>
      </c>
      <c r="M61" s="24">
        <v>0.39</v>
      </c>
      <c r="O61" s="21" t="s">
        <v>22</v>
      </c>
      <c r="P61" s="24">
        <v>1.01</v>
      </c>
      <c r="Q61" s="24">
        <v>0.14000000000000001</v>
      </c>
      <c r="S61" s="21" t="s">
        <v>22</v>
      </c>
      <c r="T61" s="24">
        <v>1</v>
      </c>
      <c r="U61" s="24">
        <v>0.46</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94</v>
      </c>
      <c r="I64" s="27"/>
      <c r="K64" s="26" t="s">
        <v>25</v>
      </c>
      <c r="L64" s="27" t="s">
        <v>91</v>
      </c>
      <c r="M64" s="27"/>
      <c r="O64" s="26" t="s">
        <v>25</v>
      </c>
      <c r="P64" s="27" t="s">
        <v>499</v>
      </c>
      <c r="Q64" s="27"/>
      <c r="S64" s="26" t="s">
        <v>25</v>
      </c>
      <c r="T64" s="27" t="s">
        <v>497</v>
      </c>
      <c r="U64" s="27"/>
    </row>
    <row r="65" spans="7:20" x14ac:dyDescent="0.25">
      <c r="G65" t="s">
        <v>26</v>
      </c>
      <c r="H65" t="s">
        <v>93</v>
      </c>
      <c r="K65" t="s">
        <v>26</v>
      </c>
      <c r="L65" t="s">
        <v>89</v>
      </c>
      <c r="O65" t="s">
        <v>26</v>
      </c>
      <c r="P65" t="s">
        <v>500</v>
      </c>
      <c r="S65" t="s">
        <v>26</v>
      </c>
      <c r="T65" t="s">
        <v>498</v>
      </c>
    </row>
    <row r="68" spans="7:20" x14ac:dyDescent="0.25">
      <c r="G68" s="10" t="s">
        <v>2</v>
      </c>
      <c r="H68" s="11" t="s">
        <v>1054</v>
      </c>
      <c r="K68" s="10" t="s">
        <v>2</v>
      </c>
      <c r="L68" s="11" t="s">
        <v>1054</v>
      </c>
    </row>
    <row r="69" spans="7:20" x14ac:dyDescent="0.25">
      <c r="G69" s="10" t="s">
        <v>3</v>
      </c>
      <c r="H69" s="11" t="s">
        <v>88</v>
      </c>
      <c r="K69" s="10" t="s">
        <v>3</v>
      </c>
      <c r="L69" s="11" t="s">
        <v>88</v>
      </c>
    </row>
    <row r="70" spans="7:20" x14ac:dyDescent="0.25">
      <c r="G70" s="13" t="s">
        <v>4</v>
      </c>
      <c r="H70" s="13"/>
      <c r="K70" s="13" t="s">
        <v>4</v>
      </c>
      <c r="L70" s="13"/>
    </row>
    <row r="71" spans="7:20" x14ac:dyDescent="0.25">
      <c r="G71" s="13" t="s">
        <v>6</v>
      </c>
      <c r="H71" s="15">
        <v>124</v>
      </c>
      <c r="K71" s="13" t="s">
        <v>6</v>
      </c>
      <c r="L71" s="15">
        <v>148</v>
      </c>
    </row>
    <row r="72" spans="7:20" x14ac:dyDescent="0.25">
      <c r="G72" s="13" t="s">
        <v>8</v>
      </c>
      <c r="H72" s="15">
        <v>0.78</v>
      </c>
      <c r="K72" s="13" t="s">
        <v>8</v>
      </c>
      <c r="L72" s="15">
        <v>0.91</v>
      </c>
    </row>
    <row r="73" spans="7:20" x14ac:dyDescent="0.25">
      <c r="G73" s="13" t="s">
        <v>10</v>
      </c>
      <c r="H73" s="15">
        <v>15.5</v>
      </c>
      <c r="K73" s="13" t="s">
        <v>10</v>
      </c>
      <c r="L73" s="15">
        <v>13.2</v>
      </c>
    </row>
    <row r="74" spans="7:20" x14ac:dyDescent="0.25">
      <c r="G74" s="13" t="s">
        <v>12</v>
      </c>
      <c r="H74" s="15">
        <v>286</v>
      </c>
      <c r="K74" s="13" t="s">
        <v>12</v>
      </c>
      <c r="L74" s="15">
        <v>423</v>
      </c>
    </row>
    <row r="75" spans="7:20" x14ac:dyDescent="0.25">
      <c r="G75" s="13" t="s">
        <v>14</v>
      </c>
      <c r="H75" s="15">
        <v>906</v>
      </c>
      <c r="K75" s="13" t="s">
        <v>14</v>
      </c>
      <c r="L75" s="15">
        <v>903</v>
      </c>
    </row>
    <row r="78" spans="7:20" x14ac:dyDescent="0.25">
      <c r="G78" s="21" t="s">
        <v>15</v>
      </c>
      <c r="H78" s="21" t="s">
        <v>19</v>
      </c>
      <c r="I78" s="21" t="s">
        <v>20</v>
      </c>
      <c r="K78" s="21" t="s">
        <v>15</v>
      </c>
      <c r="L78" s="21" t="s">
        <v>19</v>
      </c>
      <c r="M78" s="21" t="s">
        <v>20</v>
      </c>
    </row>
    <row r="79" spans="7:20" x14ac:dyDescent="0.25">
      <c r="G79" s="21">
        <v>1</v>
      </c>
      <c r="H79" s="24">
        <v>-15.66</v>
      </c>
      <c r="I79" s="24">
        <v>3.24</v>
      </c>
      <c r="K79" s="21">
        <v>1</v>
      </c>
      <c r="L79" s="24">
        <v>-17.88</v>
      </c>
      <c r="M79" s="24">
        <v>3.91</v>
      </c>
    </row>
    <row r="80" spans="7:20" x14ac:dyDescent="0.25">
      <c r="G80" s="21">
        <v>2</v>
      </c>
      <c r="H80" s="24">
        <v>-19.239999999999998</v>
      </c>
      <c r="I80" s="24">
        <v>3.17</v>
      </c>
      <c r="K80" s="21">
        <v>2</v>
      </c>
      <c r="L80" s="24">
        <v>-14.98</v>
      </c>
      <c r="M80" s="24">
        <v>3.46</v>
      </c>
    </row>
    <row r="81" spans="7:13" x14ac:dyDescent="0.25">
      <c r="G81" s="21">
        <v>3</v>
      </c>
      <c r="H81" s="24">
        <v>-14.69</v>
      </c>
      <c r="I81" s="24">
        <v>3.55</v>
      </c>
      <c r="K81" s="21">
        <v>3</v>
      </c>
      <c r="L81" s="24">
        <v>-14.97</v>
      </c>
      <c r="M81" s="24">
        <v>3.74</v>
      </c>
    </row>
    <row r="82" spans="7:13" x14ac:dyDescent="0.25">
      <c r="G82" s="21">
        <v>4</v>
      </c>
      <c r="H82" s="24">
        <v>-14.01</v>
      </c>
      <c r="I82" s="24">
        <v>3.76</v>
      </c>
      <c r="K82" s="21">
        <v>4</v>
      </c>
      <c r="L82" s="24">
        <v>-15.96</v>
      </c>
      <c r="M82" s="24">
        <v>3.49</v>
      </c>
    </row>
    <row r="83" spans="7:13" x14ac:dyDescent="0.25">
      <c r="G83" s="21">
        <v>5</v>
      </c>
      <c r="H83" s="24">
        <v>-15.52</v>
      </c>
      <c r="I83" s="24">
        <v>3.34</v>
      </c>
      <c r="K83" s="21">
        <v>5</v>
      </c>
      <c r="L83" s="24">
        <v>-17.93</v>
      </c>
      <c r="M83" s="24">
        <v>3.98</v>
      </c>
    </row>
    <row r="84" spans="7:13" x14ac:dyDescent="0.25">
      <c r="G84" s="21">
        <v>6</v>
      </c>
      <c r="H84" s="24">
        <v>-15.46</v>
      </c>
      <c r="I84" s="24">
        <v>3.56</v>
      </c>
      <c r="K84" s="21">
        <v>6</v>
      </c>
      <c r="L84" s="24">
        <v>-19.93</v>
      </c>
      <c r="M84" s="24">
        <v>3.78</v>
      </c>
    </row>
    <row r="85" spans="7:13" x14ac:dyDescent="0.25">
      <c r="G85" s="21">
        <v>7</v>
      </c>
      <c r="H85" s="24">
        <v>-18.760000000000002</v>
      </c>
      <c r="I85" s="24">
        <v>5.05</v>
      </c>
      <c r="K85" s="21">
        <v>7</v>
      </c>
      <c r="L85" s="24">
        <v>-6.02</v>
      </c>
      <c r="M85" s="24">
        <v>3.56</v>
      </c>
    </row>
    <row r="86" spans="7:13" x14ac:dyDescent="0.25">
      <c r="G86" s="21">
        <v>8</v>
      </c>
      <c r="H86" s="24">
        <v>-16.100000000000001</v>
      </c>
      <c r="I86" s="24">
        <v>3.46</v>
      </c>
      <c r="K86" s="21">
        <v>8</v>
      </c>
      <c r="L86" s="24">
        <v>-4.0999999999999996</v>
      </c>
      <c r="M86" s="24">
        <v>3.3</v>
      </c>
    </row>
    <row r="87" spans="7:13" x14ac:dyDescent="0.25">
      <c r="G87" s="21">
        <v>9</v>
      </c>
      <c r="H87" s="24">
        <v>-14.99</v>
      </c>
      <c r="I87" s="24">
        <v>3.23</v>
      </c>
      <c r="K87" s="21">
        <v>9</v>
      </c>
      <c r="L87" s="24">
        <v>-6.01</v>
      </c>
      <c r="M87" s="24">
        <v>3.87</v>
      </c>
    </row>
    <row r="88" spans="7:13" x14ac:dyDescent="0.25">
      <c r="G88" s="21">
        <v>10</v>
      </c>
      <c r="H88" s="24">
        <v>-14.42</v>
      </c>
      <c r="I88" s="24">
        <v>3.77</v>
      </c>
      <c r="K88" s="21">
        <v>10</v>
      </c>
      <c r="L88" s="24">
        <v>-7.91</v>
      </c>
      <c r="M88" s="24">
        <v>3.45</v>
      </c>
    </row>
    <row r="89" spans="7:13" x14ac:dyDescent="0.25">
      <c r="G89" s="21"/>
      <c r="H89" s="25"/>
      <c r="I89" s="25"/>
      <c r="K89" s="21"/>
      <c r="L89" s="25"/>
      <c r="M89" s="25"/>
    </row>
    <row r="90" spans="7:13" x14ac:dyDescent="0.25">
      <c r="G90" s="21" t="s">
        <v>21</v>
      </c>
      <c r="H90" s="24">
        <f>AVERAGE(H79:H88)</f>
        <v>-15.885</v>
      </c>
      <c r="I90" s="24">
        <f>AVERAGE(I79:I88)</f>
        <v>3.6130000000000004</v>
      </c>
      <c r="K90" s="21" t="s">
        <v>21</v>
      </c>
      <c r="L90" s="24">
        <f>AVERAGE(L79:L88)</f>
        <v>-12.568999999999999</v>
      </c>
      <c r="M90" s="24">
        <f>AVERAGE(M79:M88)</f>
        <v>3.6539999999999999</v>
      </c>
    </row>
    <row r="91" spans="7:13" x14ac:dyDescent="0.25">
      <c r="G91" s="21" t="s">
        <v>22</v>
      </c>
      <c r="H91" s="24">
        <v>0.56000000000000005</v>
      </c>
      <c r="I91" s="24">
        <v>0.17</v>
      </c>
      <c r="K91" s="21" t="s">
        <v>22</v>
      </c>
      <c r="L91" s="24">
        <v>1.87</v>
      </c>
      <c r="M91" s="24">
        <v>7.0000000000000007E-2</v>
      </c>
    </row>
    <row r="93" spans="7:13" x14ac:dyDescent="0.25">
      <c r="G93" s="26" t="s">
        <v>24</v>
      </c>
      <c r="H93" s="27"/>
      <c r="I93" s="27"/>
      <c r="K93" s="26" t="s">
        <v>24</v>
      </c>
      <c r="L93" s="27"/>
      <c r="M93" s="27"/>
    </row>
    <row r="94" spans="7:13" x14ac:dyDescent="0.25">
      <c r="G94" s="26" t="s">
        <v>25</v>
      </c>
      <c r="H94" s="27" t="s">
        <v>92</v>
      </c>
      <c r="I94" s="27"/>
      <c r="K94" s="26" t="s">
        <v>25</v>
      </c>
      <c r="L94" s="27" t="s">
        <v>86</v>
      </c>
      <c r="M94" s="27"/>
    </row>
    <row r="95" spans="7:13" x14ac:dyDescent="0.25">
      <c r="G95" t="s">
        <v>26</v>
      </c>
      <c r="H95" t="s">
        <v>90</v>
      </c>
      <c r="K95" t="s">
        <v>26</v>
      </c>
      <c r="L95" t="s">
        <v>84</v>
      </c>
    </row>
    <row r="98" spans="7:9" x14ac:dyDescent="0.25">
      <c r="G98" s="10" t="s">
        <v>2</v>
      </c>
      <c r="H98" s="11" t="s">
        <v>1054</v>
      </c>
    </row>
    <row r="99" spans="7:9" x14ac:dyDescent="0.25">
      <c r="G99" s="10" t="s">
        <v>3</v>
      </c>
      <c r="H99" s="11" t="s">
        <v>88</v>
      </c>
    </row>
    <row r="100" spans="7:9" x14ac:dyDescent="0.25">
      <c r="G100" s="13" t="s">
        <v>4</v>
      </c>
      <c r="H100" s="13"/>
    </row>
    <row r="101" spans="7:9" x14ac:dyDescent="0.25">
      <c r="G101" s="13" t="s">
        <v>6</v>
      </c>
      <c r="H101" s="15">
        <v>132</v>
      </c>
    </row>
    <row r="102" spans="7:9" x14ac:dyDescent="0.25">
      <c r="G102" s="13" t="s">
        <v>8</v>
      </c>
      <c r="H102" s="15">
        <v>0.82</v>
      </c>
    </row>
    <row r="103" spans="7:9" x14ac:dyDescent="0.25">
      <c r="G103" s="13" t="s">
        <v>10</v>
      </c>
      <c r="H103" s="15">
        <v>14.6</v>
      </c>
    </row>
    <row r="104" spans="7:9" x14ac:dyDescent="0.25">
      <c r="G104" s="13" t="s">
        <v>12</v>
      </c>
      <c r="H104" s="15">
        <v>291</v>
      </c>
    </row>
    <row r="105" spans="7:9" x14ac:dyDescent="0.25">
      <c r="G105" s="13" t="s">
        <v>14</v>
      </c>
      <c r="H105" s="15">
        <v>899</v>
      </c>
    </row>
    <row r="108" spans="7:9" x14ac:dyDescent="0.25">
      <c r="G108" s="21" t="s">
        <v>15</v>
      </c>
      <c r="H108" s="21" t="s">
        <v>19</v>
      </c>
      <c r="I108" s="21" t="s">
        <v>20</v>
      </c>
    </row>
    <row r="109" spans="7:9" x14ac:dyDescent="0.25">
      <c r="G109" s="21">
        <v>1</v>
      </c>
      <c r="H109" s="24">
        <v>-16.32</v>
      </c>
      <c r="I109" s="24">
        <v>3.47</v>
      </c>
    </row>
    <row r="110" spans="7:9" x14ac:dyDescent="0.25">
      <c r="G110" s="21">
        <v>2</v>
      </c>
      <c r="H110" s="24">
        <v>-18.46</v>
      </c>
      <c r="I110" s="24">
        <v>3.79</v>
      </c>
    </row>
    <row r="111" spans="7:9" x14ac:dyDescent="0.25">
      <c r="G111" s="21">
        <v>3</v>
      </c>
      <c r="H111" s="24">
        <v>-17.41</v>
      </c>
      <c r="I111" s="24">
        <v>5.37</v>
      </c>
    </row>
    <row r="112" spans="7:9" x14ac:dyDescent="0.25">
      <c r="G112" s="21">
        <v>4</v>
      </c>
      <c r="H112" s="24">
        <v>-14.31</v>
      </c>
      <c r="I112" s="24">
        <v>5.17</v>
      </c>
    </row>
    <row r="113" spans="7:9" x14ac:dyDescent="0.25">
      <c r="G113" s="21">
        <v>5</v>
      </c>
      <c r="H113" s="24">
        <v>-16.350000000000001</v>
      </c>
      <c r="I113" s="24">
        <v>4.99</v>
      </c>
    </row>
    <row r="114" spans="7:9" x14ac:dyDescent="0.25">
      <c r="G114" s="21">
        <v>6</v>
      </c>
      <c r="H114" s="24">
        <v>-16.350000000000001</v>
      </c>
      <c r="I114" s="24">
        <v>3.52</v>
      </c>
    </row>
    <row r="115" spans="7:9" x14ac:dyDescent="0.25">
      <c r="G115" s="21">
        <v>7</v>
      </c>
      <c r="H115" s="24">
        <v>-16.329999999999998</v>
      </c>
      <c r="I115" s="24">
        <v>3.77</v>
      </c>
    </row>
    <row r="116" spans="7:9" x14ac:dyDescent="0.25">
      <c r="G116" s="21">
        <v>8</v>
      </c>
      <c r="H116" s="24">
        <v>-4.22</v>
      </c>
      <c r="I116" s="24">
        <v>3.43</v>
      </c>
    </row>
    <row r="117" spans="7:9" x14ac:dyDescent="0.25">
      <c r="G117" s="21">
        <v>9</v>
      </c>
      <c r="H117" s="24">
        <v>-15.28</v>
      </c>
      <c r="I117" s="24">
        <v>3.46</v>
      </c>
    </row>
    <row r="118" spans="7:9" x14ac:dyDescent="0.25">
      <c r="G118" s="21">
        <v>10</v>
      </c>
      <c r="H118" s="24">
        <v>-10.17</v>
      </c>
      <c r="I118" s="24">
        <v>4.91</v>
      </c>
    </row>
    <row r="119" spans="7:9" x14ac:dyDescent="0.25">
      <c r="G119" s="21"/>
      <c r="H119" s="25"/>
      <c r="I119" s="25"/>
    </row>
    <row r="120" spans="7:9" x14ac:dyDescent="0.25">
      <c r="G120" s="21" t="s">
        <v>21</v>
      </c>
      <c r="H120" s="24">
        <f>AVERAGE(H109:H118)</f>
        <v>-14.519999999999996</v>
      </c>
      <c r="I120" s="24">
        <f>AVERAGE(I109:I118)</f>
        <v>4.1879999999999997</v>
      </c>
    </row>
    <row r="121" spans="7:9" x14ac:dyDescent="0.25">
      <c r="G121" s="21" t="s">
        <v>22</v>
      </c>
      <c r="H121" s="24">
        <v>1.34</v>
      </c>
      <c r="I121" s="24">
        <v>0.26</v>
      </c>
    </row>
    <row r="123" spans="7:9" x14ac:dyDescent="0.25">
      <c r="G123" s="26" t="s">
        <v>24</v>
      </c>
      <c r="H123" s="27"/>
      <c r="I123" s="27"/>
    </row>
    <row r="124" spans="7:9" x14ac:dyDescent="0.25">
      <c r="G124" s="26" t="s">
        <v>25</v>
      </c>
      <c r="H124" s="27" t="s">
        <v>87</v>
      </c>
      <c r="I124" s="27"/>
    </row>
    <row r="125" spans="7:9" x14ac:dyDescent="0.25">
      <c r="G125" t="s">
        <v>26</v>
      </c>
      <c r="H125" t="s">
        <v>85</v>
      </c>
    </row>
  </sheetData>
  <mergeCells count="1">
    <mergeCell ref="B2:G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13"/>
  <sheetViews>
    <sheetView zoomScale="90" zoomScaleNormal="90" workbookViewId="0">
      <selection activeCell="D1" sqref="D1"/>
    </sheetView>
  </sheetViews>
  <sheetFormatPr defaultRowHeight="15" x14ac:dyDescent="0.25"/>
  <cols>
    <col min="1" max="1" width="25.28515625" customWidth="1"/>
    <col min="2" max="2" width="19.28515625" customWidth="1"/>
    <col min="3" max="3" width="17.7109375" customWidth="1"/>
    <col min="4" max="4" width="17.42578125" customWidth="1"/>
    <col min="5" max="5" width="17.140625" customWidth="1"/>
    <col min="7" max="7" width="25.5703125" customWidth="1"/>
    <col min="8" max="8" width="21.42578125" customWidth="1"/>
    <col min="9" max="9" width="17.85546875" customWidth="1"/>
    <col min="11" max="11" width="26.140625" customWidth="1"/>
    <col min="12" max="12" width="21.42578125" customWidth="1"/>
    <col min="13" max="13" width="18.28515625" customWidth="1"/>
    <col min="15" max="15" width="26" customWidth="1"/>
    <col min="16" max="16" width="21.28515625" customWidth="1"/>
    <col min="17" max="17" width="18.140625" customWidth="1"/>
    <col min="19" max="19" width="26.42578125" customWidth="1"/>
    <col min="20" max="20" width="23.28515625" customWidth="1"/>
    <col min="21" max="21" width="19" customWidth="1"/>
    <col min="23" max="23" width="26.28515625" customWidth="1"/>
    <col min="24" max="24" width="22.42578125" customWidth="1"/>
    <col min="25" max="25" width="19.140625" customWidth="1"/>
  </cols>
  <sheetData>
    <row r="1" spans="1:25" ht="17.25" x14ac:dyDescent="0.25">
      <c r="A1" s="1" t="s">
        <v>0</v>
      </c>
      <c r="B1" s="2" t="s">
        <v>1057</v>
      </c>
      <c r="C1" s="2"/>
      <c r="D1" s="2" t="s">
        <v>1071</v>
      </c>
      <c r="E1" s="2"/>
      <c r="F1" s="3"/>
      <c r="G1" s="4"/>
    </row>
    <row r="2" spans="1:25" x14ac:dyDescent="0.25">
      <c r="A2" s="5" t="s">
        <v>1</v>
      </c>
      <c r="B2" s="41" t="s">
        <v>1056</v>
      </c>
      <c r="C2" s="41"/>
      <c r="D2" s="41"/>
      <c r="E2" s="41"/>
      <c r="F2" s="41"/>
      <c r="G2" s="42"/>
    </row>
    <row r="3" spans="1:25" x14ac:dyDescent="0.25">
      <c r="A3" s="6"/>
      <c r="B3" s="41"/>
      <c r="C3" s="41"/>
      <c r="D3" s="41"/>
      <c r="E3" s="41"/>
      <c r="F3" s="41"/>
      <c r="G3" s="42"/>
    </row>
    <row r="4" spans="1:25" x14ac:dyDescent="0.25">
      <c r="A4" s="6"/>
      <c r="B4" s="41"/>
      <c r="C4" s="41"/>
      <c r="D4" s="41"/>
      <c r="E4" s="41"/>
      <c r="F4" s="41"/>
      <c r="G4" s="42"/>
      <c r="H4" s="50" t="s">
        <v>1005</v>
      </c>
      <c r="L4" s="50" t="s">
        <v>1006</v>
      </c>
      <c r="P4" s="50" t="s">
        <v>1007</v>
      </c>
      <c r="T4" s="50" t="s">
        <v>1008</v>
      </c>
    </row>
    <row r="5" spans="1:25" x14ac:dyDescent="0.25">
      <c r="A5" s="6"/>
      <c r="B5" s="41"/>
      <c r="C5" s="41"/>
      <c r="D5" s="41"/>
      <c r="E5" s="41"/>
      <c r="F5" s="41"/>
      <c r="G5" s="42"/>
    </row>
    <row r="6" spans="1:25" x14ac:dyDescent="0.25">
      <c r="A6" s="7"/>
      <c r="B6" s="43"/>
      <c r="C6" s="43"/>
      <c r="D6" s="43"/>
      <c r="E6" s="43"/>
      <c r="F6" s="43"/>
      <c r="G6" s="44"/>
      <c r="W6" s="45"/>
      <c r="X6" s="45"/>
      <c r="Y6" s="45"/>
    </row>
    <row r="7" spans="1:25" x14ac:dyDescent="0.25">
      <c r="D7" s="8"/>
      <c r="E7" s="9"/>
      <c r="W7" s="45"/>
      <c r="X7" s="45"/>
      <c r="Y7" s="45"/>
    </row>
    <row r="8" spans="1:25" x14ac:dyDescent="0.25">
      <c r="A8" s="45"/>
      <c r="B8" s="45"/>
      <c r="C8" s="45"/>
      <c r="D8" s="46"/>
      <c r="E8" s="47"/>
      <c r="G8" s="10" t="s">
        <v>2</v>
      </c>
      <c r="H8" s="11" t="s">
        <v>105</v>
      </c>
      <c r="K8" s="10" t="s">
        <v>2</v>
      </c>
      <c r="L8" s="11" t="s">
        <v>105</v>
      </c>
      <c r="O8" s="10" t="s">
        <v>2</v>
      </c>
      <c r="P8" s="11" t="s">
        <v>105</v>
      </c>
      <c r="S8" s="10" t="s">
        <v>2</v>
      </c>
      <c r="T8" s="11" t="s">
        <v>105</v>
      </c>
    </row>
    <row r="9" spans="1:25" x14ac:dyDescent="0.25">
      <c r="A9" s="45"/>
      <c r="B9" s="45"/>
      <c r="C9" s="45"/>
      <c r="D9" s="46"/>
      <c r="E9" s="47"/>
      <c r="G9" s="10" t="s">
        <v>3</v>
      </c>
      <c r="H9" s="11" t="s">
        <v>112</v>
      </c>
      <c r="K9" s="10" t="s">
        <v>3</v>
      </c>
      <c r="L9" s="11" t="s">
        <v>104</v>
      </c>
      <c r="O9" s="10" t="s">
        <v>3</v>
      </c>
      <c r="P9" s="11" t="s">
        <v>104</v>
      </c>
      <c r="S9" s="10" t="s">
        <v>3</v>
      </c>
      <c r="T9" s="11" t="s">
        <v>492</v>
      </c>
    </row>
    <row r="10" spans="1:25" x14ac:dyDescent="0.25">
      <c r="A10" s="45"/>
      <c r="B10" s="45"/>
      <c r="C10" s="45"/>
      <c r="D10" s="46"/>
      <c r="E10" s="47"/>
      <c r="G10" s="13" t="s">
        <v>4</v>
      </c>
      <c r="H10" s="13"/>
      <c r="K10" s="13" t="s">
        <v>4</v>
      </c>
      <c r="L10" s="13"/>
      <c r="O10" s="13" t="s">
        <v>4</v>
      </c>
      <c r="P10" s="13"/>
      <c r="S10" s="13" t="s">
        <v>4</v>
      </c>
      <c r="T10" s="13"/>
    </row>
    <row r="11" spans="1:25" x14ac:dyDescent="0.25">
      <c r="A11" s="45"/>
      <c r="B11" s="47"/>
      <c r="C11" s="45"/>
      <c r="D11" s="46"/>
      <c r="E11" s="47"/>
      <c r="G11" s="13" t="s">
        <v>6</v>
      </c>
      <c r="H11" s="15">
        <v>47</v>
      </c>
      <c r="K11" s="13" t="s">
        <v>6</v>
      </c>
      <c r="L11" s="15">
        <v>62</v>
      </c>
      <c r="O11" s="13" t="s">
        <v>6</v>
      </c>
      <c r="P11" s="15">
        <v>49</v>
      </c>
      <c r="S11" s="13" t="s">
        <v>6</v>
      </c>
      <c r="T11" s="15">
        <v>62</v>
      </c>
    </row>
    <row r="12" spans="1:25" x14ac:dyDescent="0.25">
      <c r="A12" s="45"/>
      <c r="B12" s="45"/>
      <c r="C12" s="45"/>
      <c r="D12" s="46"/>
      <c r="E12" s="47"/>
      <c r="G12" s="13" t="s">
        <v>8</v>
      </c>
      <c r="H12" s="15">
        <v>0.37</v>
      </c>
      <c r="K12" s="13" t="s">
        <v>8</v>
      </c>
      <c r="L12" s="15">
        <v>0.45</v>
      </c>
      <c r="O12" s="13" t="s">
        <v>8</v>
      </c>
      <c r="P12" s="15">
        <v>0.38</v>
      </c>
      <c r="S12" s="13" t="s">
        <v>8</v>
      </c>
      <c r="T12" s="15">
        <v>0.45</v>
      </c>
    </row>
    <row r="13" spans="1:25" x14ac:dyDescent="0.25">
      <c r="A13" s="45"/>
      <c r="B13" s="45"/>
      <c r="C13" s="45"/>
      <c r="D13" s="46"/>
      <c r="E13" s="47"/>
      <c r="G13" s="13" t="s">
        <v>10</v>
      </c>
      <c r="H13" s="15">
        <v>15.4</v>
      </c>
      <c r="K13" s="13" t="s">
        <v>10</v>
      </c>
      <c r="L13" s="15">
        <v>17.940000000000001</v>
      </c>
      <c r="O13" s="13" t="s">
        <v>10</v>
      </c>
      <c r="P13" s="15">
        <v>16.13</v>
      </c>
      <c r="S13" s="13" t="s">
        <v>10</v>
      </c>
      <c r="T13" s="15">
        <v>16.71</v>
      </c>
    </row>
    <row r="14" spans="1:25" x14ac:dyDescent="0.25">
      <c r="A14" s="45"/>
      <c r="B14" s="45"/>
      <c r="C14" s="45"/>
      <c r="D14" s="46"/>
      <c r="E14" s="47"/>
      <c r="G14" s="13" t="s">
        <v>12</v>
      </c>
      <c r="H14" s="15">
        <v>438</v>
      </c>
      <c r="K14" s="13" t="s">
        <v>12</v>
      </c>
      <c r="L14" s="15">
        <v>259</v>
      </c>
      <c r="O14" s="13" t="s">
        <v>12</v>
      </c>
      <c r="P14" s="15">
        <v>493</v>
      </c>
      <c r="S14" s="13" t="s">
        <v>12</v>
      </c>
      <c r="T14" s="15">
        <v>322</v>
      </c>
    </row>
    <row r="15" spans="1:25" x14ac:dyDescent="0.25">
      <c r="A15" s="45"/>
      <c r="B15" s="48"/>
      <c r="C15" s="45"/>
      <c r="D15" s="46"/>
      <c r="E15" s="47"/>
      <c r="G15" s="13" t="s">
        <v>14</v>
      </c>
      <c r="H15" s="15">
        <v>1005</v>
      </c>
      <c r="K15" s="13" t="s">
        <v>14</v>
      </c>
      <c r="L15" s="15">
        <v>539</v>
      </c>
      <c r="O15" s="13" t="s">
        <v>14</v>
      </c>
      <c r="P15" s="15">
        <v>1012</v>
      </c>
      <c r="S15" s="13" t="s">
        <v>14</v>
      </c>
      <c r="T15" s="15">
        <v>1109</v>
      </c>
    </row>
    <row r="16" spans="1:25"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-19.52</v>
      </c>
      <c r="I19" s="24">
        <v>4.01</v>
      </c>
      <c r="K19" s="21">
        <v>1</v>
      </c>
      <c r="L19" s="24">
        <v>-16.61</v>
      </c>
      <c r="M19" s="24">
        <v>2.93</v>
      </c>
      <c r="O19" s="21">
        <v>1</v>
      </c>
      <c r="P19" s="24">
        <v>-6.41</v>
      </c>
      <c r="Q19" s="24">
        <v>5.07</v>
      </c>
      <c r="S19" s="21">
        <v>1</v>
      </c>
      <c r="T19" s="24">
        <v>-9.6199999999999992</v>
      </c>
      <c r="U19" s="24">
        <v>2.42</v>
      </c>
    </row>
    <row r="20" spans="1:21" x14ac:dyDescent="0.25">
      <c r="A20" s="45"/>
      <c r="B20" s="47"/>
      <c r="C20" s="47"/>
      <c r="D20" s="46"/>
      <c r="E20" s="47"/>
      <c r="G20" s="21">
        <v>2</v>
      </c>
      <c r="H20" s="24">
        <v>-12.41</v>
      </c>
      <c r="I20" s="24">
        <v>3.65</v>
      </c>
      <c r="K20" s="21">
        <v>2</v>
      </c>
      <c r="L20" s="24">
        <v>-23.95</v>
      </c>
      <c r="M20" s="24">
        <v>5.04</v>
      </c>
      <c r="O20" s="21">
        <v>2</v>
      </c>
      <c r="P20" s="24">
        <v>-14.23</v>
      </c>
      <c r="Q20" s="24">
        <v>4.5</v>
      </c>
      <c r="S20" s="21">
        <v>2</v>
      </c>
      <c r="T20" s="24">
        <v>-6.92</v>
      </c>
      <c r="U20" s="24">
        <v>5.98</v>
      </c>
    </row>
    <row r="21" spans="1:21" x14ac:dyDescent="0.25">
      <c r="A21" s="45"/>
      <c r="B21" s="47"/>
      <c r="C21" s="47"/>
      <c r="D21" s="46"/>
      <c r="E21" s="47"/>
      <c r="G21" s="21">
        <v>3</v>
      </c>
      <c r="H21" s="24">
        <v>-6.21</v>
      </c>
      <c r="I21" s="24">
        <v>6.62</v>
      </c>
      <c r="K21" s="21">
        <v>3</v>
      </c>
      <c r="L21" s="24">
        <v>-8.2100000000000009</v>
      </c>
      <c r="M21" s="24">
        <v>3.1</v>
      </c>
      <c r="O21" s="21">
        <v>3</v>
      </c>
      <c r="P21" s="24">
        <v>-6.5</v>
      </c>
      <c r="Q21" s="24">
        <v>3.49</v>
      </c>
      <c r="S21" s="21">
        <v>3</v>
      </c>
      <c r="T21" s="24">
        <v>-5.62</v>
      </c>
      <c r="U21" s="24">
        <v>2.4900000000000002</v>
      </c>
    </row>
    <row r="22" spans="1:21" x14ac:dyDescent="0.25">
      <c r="A22" s="45"/>
      <c r="B22" s="47"/>
      <c r="C22" s="47"/>
      <c r="D22" s="46"/>
      <c r="E22" s="47"/>
      <c r="G22" s="21">
        <v>4</v>
      </c>
      <c r="H22" s="24">
        <v>-13.43</v>
      </c>
      <c r="I22" s="24">
        <v>3.55</v>
      </c>
      <c r="K22" s="21">
        <v>4</v>
      </c>
      <c r="L22" s="24">
        <v>-8.09</v>
      </c>
      <c r="M22" s="24">
        <v>2.84</v>
      </c>
      <c r="O22" s="21">
        <v>4</v>
      </c>
      <c r="P22" s="24">
        <v>-9.85</v>
      </c>
      <c r="Q22" s="24">
        <v>2.98</v>
      </c>
      <c r="S22" s="21">
        <v>4</v>
      </c>
      <c r="T22" s="24">
        <v>-6.99</v>
      </c>
      <c r="U22" s="24">
        <v>2.44</v>
      </c>
    </row>
    <row r="23" spans="1:21" x14ac:dyDescent="0.25">
      <c r="A23" s="45"/>
      <c r="B23" s="47"/>
      <c r="C23" s="47"/>
      <c r="D23" s="46"/>
      <c r="E23" s="47"/>
      <c r="G23" s="21">
        <v>5</v>
      </c>
      <c r="H23" s="24">
        <v>-12.37</v>
      </c>
      <c r="I23" s="24">
        <v>4.84</v>
      </c>
      <c r="K23" s="21">
        <v>5</v>
      </c>
      <c r="L23" s="24">
        <v>-4.93</v>
      </c>
      <c r="M23" s="24">
        <v>2.7</v>
      </c>
      <c r="O23" s="21">
        <v>5</v>
      </c>
      <c r="P23" s="24">
        <v>-4.9400000000000004</v>
      </c>
      <c r="Q23" s="24">
        <v>3.31</v>
      </c>
      <c r="S23" s="21">
        <v>5</v>
      </c>
      <c r="T23" s="24">
        <v>-8.39</v>
      </c>
      <c r="U23" s="24">
        <v>2.98</v>
      </c>
    </row>
    <row r="24" spans="1:21" x14ac:dyDescent="0.25">
      <c r="A24" s="45"/>
      <c r="B24" s="47"/>
      <c r="C24" s="47"/>
      <c r="D24" s="46"/>
      <c r="E24" s="47"/>
      <c r="G24" s="21">
        <v>6</v>
      </c>
      <c r="H24" s="24">
        <v>-12.32</v>
      </c>
      <c r="I24" s="24">
        <v>5.45</v>
      </c>
      <c r="K24" s="21">
        <v>6</v>
      </c>
      <c r="L24" s="24">
        <v>-1.8</v>
      </c>
      <c r="M24" s="24">
        <v>4.41</v>
      </c>
      <c r="O24" s="21">
        <v>6</v>
      </c>
      <c r="P24" s="24">
        <v>-6.44</v>
      </c>
      <c r="Q24" s="24">
        <v>3.19</v>
      </c>
      <c r="S24" s="21">
        <v>6</v>
      </c>
      <c r="T24" s="24">
        <v>-2.97</v>
      </c>
      <c r="U24" s="24">
        <v>2.3199999999999998</v>
      </c>
    </row>
    <row r="25" spans="1:21" x14ac:dyDescent="0.25">
      <c r="A25" s="45"/>
      <c r="B25" s="47"/>
      <c r="C25" s="47"/>
      <c r="D25" s="46"/>
      <c r="E25" s="47"/>
      <c r="G25" s="21">
        <v>7</v>
      </c>
      <c r="H25" s="24">
        <v>-16.559999999999999</v>
      </c>
      <c r="I25" s="24">
        <v>3.41</v>
      </c>
      <c r="K25" s="21">
        <v>7</v>
      </c>
      <c r="L25" s="24">
        <v>-4.96</v>
      </c>
      <c r="M25" s="24">
        <v>6.34</v>
      </c>
      <c r="O25" s="21">
        <v>7</v>
      </c>
      <c r="P25" s="24">
        <v>-4.87</v>
      </c>
      <c r="Q25" s="24">
        <v>4.24</v>
      </c>
      <c r="S25" s="21">
        <v>7</v>
      </c>
      <c r="T25" s="24">
        <v>-11.1</v>
      </c>
      <c r="U25" s="24">
        <v>2.2799999999999998</v>
      </c>
    </row>
    <row r="26" spans="1:21" x14ac:dyDescent="0.25">
      <c r="A26" s="45"/>
      <c r="B26" s="47"/>
      <c r="C26" s="47"/>
      <c r="D26" s="46"/>
      <c r="E26" s="47"/>
      <c r="G26" s="21">
        <v>8</v>
      </c>
      <c r="H26" s="24">
        <v>-13.42</v>
      </c>
      <c r="I26" s="24">
        <v>3.59</v>
      </c>
      <c r="K26" s="21">
        <v>8</v>
      </c>
      <c r="L26" s="24">
        <v>-8.0399999999999991</v>
      </c>
      <c r="M26" s="24">
        <v>3.5</v>
      </c>
      <c r="O26" s="21">
        <v>8</v>
      </c>
      <c r="P26" s="24">
        <v>-4.93</v>
      </c>
      <c r="Q26" s="24">
        <v>3.07</v>
      </c>
      <c r="S26" s="21">
        <v>8</v>
      </c>
      <c r="T26" s="24">
        <v>-4.24</v>
      </c>
      <c r="U26" s="24">
        <v>2.69</v>
      </c>
    </row>
    <row r="27" spans="1:21" x14ac:dyDescent="0.25">
      <c r="A27" s="45"/>
      <c r="B27" s="47"/>
      <c r="C27" s="47"/>
      <c r="D27" s="46"/>
      <c r="E27" s="47"/>
      <c r="G27" s="21">
        <v>9</v>
      </c>
      <c r="H27" s="24">
        <v>-12.35</v>
      </c>
      <c r="I27" s="24">
        <v>3.9</v>
      </c>
      <c r="K27" s="21">
        <v>9</v>
      </c>
      <c r="L27" s="24">
        <v>-6.5</v>
      </c>
      <c r="M27" s="24">
        <v>2.84</v>
      </c>
      <c r="O27" s="21">
        <v>9</v>
      </c>
      <c r="P27" s="24">
        <v>-15.78</v>
      </c>
      <c r="Q27" s="24">
        <v>3.65</v>
      </c>
      <c r="S27" s="21">
        <v>9</v>
      </c>
      <c r="T27" s="24">
        <v>-5.62</v>
      </c>
      <c r="U27" s="24">
        <v>2.52</v>
      </c>
    </row>
    <row r="28" spans="1:21" x14ac:dyDescent="0.25">
      <c r="A28" s="45"/>
      <c r="B28" s="47"/>
      <c r="C28" s="47"/>
      <c r="D28" s="46"/>
      <c r="E28" s="47"/>
      <c r="G28" s="21">
        <v>10</v>
      </c>
      <c r="H28" s="24">
        <v>-14.36</v>
      </c>
      <c r="I28" s="24">
        <v>3.71</v>
      </c>
      <c r="K28" s="21">
        <v>10</v>
      </c>
      <c r="L28" s="24">
        <v>-4.92</v>
      </c>
      <c r="M28" s="24">
        <v>2.65</v>
      </c>
      <c r="O28" s="21">
        <v>10</v>
      </c>
      <c r="P28" s="24">
        <v>-1.77</v>
      </c>
      <c r="Q28" s="24">
        <v>6.16</v>
      </c>
      <c r="S28" s="21">
        <v>10</v>
      </c>
      <c r="T28" s="24">
        <v>-9.68</v>
      </c>
      <c r="U28" s="24">
        <v>3.02</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6"/>
      <c r="E30" s="47"/>
      <c r="G30" s="21" t="s">
        <v>21</v>
      </c>
      <c r="H30" s="24">
        <f>AVERAGE(H19:H28)</f>
        <v>-13.294999999999998</v>
      </c>
      <c r="I30" s="24">
        <f>AVERAGE(I19:I28)</f>
        <v>4.2730000000000006</v>
      </c>
      <c r="K30" s="21" t="s">
        <v>21</v>
      </c>
      <c r="L30" s="24">
        <f>AVERAGE(L19:L28)</f>
        <v>-8.8010000000000002</v>
      </c>
      <c r="M30" s="24">
        <f>AVERAGE(M19:M28)</f>
        <v>3.6350000000000002</v>
      </c>
      <c r="O30" s="21" t="s">
        <v>21</v>
      </c>
      <c r="P30" s="24">
        <f>AVERAGE(P19:P28)</f>
        <v>-7.5719999999999983</v>
      </c>
      <c r="Q30" s="24">
        <f>AVERAGE(Q19:Q28)</f>
        <v>3.9659999999999997</v>
      </c>
      <c r="S30" s="21" t="s">
        <v>21</v>
      </c>
      <c r="T30" s="24">
        <f>AVERAGE(T19:T28)</f>
        <v>-7.1150000000000002</v>
      </c>
      <c r="U30" s="24">
        <f>AVERAGE(U19:U28)</f>
        <v>2.9140000000000001</v>
      </c>
    </row>
    <row r="31" spans="1:21" x14ac:dyDescent="0.25">
      <c r="A31" s="45"/>
      <c r="B31" s="47"/>
      <c r="C31" s="47"/>
      <c r="D31" s="46"/>
      <c r="E31" s="47"/>
      <c r="G31" s="21" t="s">
        <v>22</v>
      </c>
      <c r="H31" s="24">
        <v>1.08</v>
      </c>
      <c r="I31" s="24">
        <v>0.33</v>
      </c>
      <c r="K31" s="21" t="s">
        <v>22</v>
      </c>
      <c r="L31" s="24">
        <v>2.08</v>
      </c>
      <c r="M31" s="24">
        <v>0.39</v>
      </c>
      <c r="O31" s="21" t="s">
        <v>22</v>
      </c>
      <c r="P31" s="24">
        <v>1.39</v>
      </c>
      <c r="Q31" s="24">
        <v>0.33</v>
      </c>
      <c r="S31" s="21" t="s">
        <v>22</v>
      </c>
      <c r="T31" s="24">
        <v>0.82</v>
      </c>
      <c r="U31" s="24">
        <v>0.35</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124</v>
      </c>
      <c r="I34" s="27"/>
      <c r="K34" s="26" t="s">
        <v>25</v>
      </c>
      <c r="L34" s="27" t="s">
        <v>123</v>
      </c>
      <c r="M34" s="27"/>
      <c r="O34" s="26" t="s">
        <v>25</v>
      </c>
      <c r="P34" s="27" t="s">
        <v>122</v>
      </c>
      <c r="Q34" s="27"/>
      <c r="S34" s="26" t="s">
        <v>25</v>
      </c>
      <c r="T34" s="27" t="s">
        <v>501</v>
      </c>
      <c r="U34" s="27"/>
    </row>
    <row r="35" spans="1:21" x14ac:dyDescent="0.25">
      <c r="A35" s="45"/>
      <c r="B35" s="45"/>
      <c r="C35" s="45"/>
      <c r="D35" s="46"/>
      <c r="E35" s="47"/>
      <c r="G35" t="s">
        <v>26</v>
      </c>
      <c r="H35" t="s">
        <v>121</v>
      </c>
      <c r="K35" t="s">
        <v>26</v>
      </c>
      <c r="L35" t="s">
        <v>120</v>
      </c>
      <c r="O35" t="s">
        <v>26</v>
      </c>
      <c r="P35" t="s">
        <v>119</v>
      </c>
      <c r="S35" t="s">
        <v>26</v>
      </c>
      <c r="T35" t="s">
        <v>502</v>
      </c>
    </row>
    <row r="36" spans="1:21" x14ac:dyDescent="0.25">
      <c r="A36" s="45"/>
      <c r="B36" s="45"/>
      <c r="C36" s="45"/>
      <c r="D36" s="46"/>
      <c r="E36" s="47"/>
    </row>
    <row r="38" spans="1:21" x14ac:dyDescent="0.25">
      <c r="G38" s="10" t="s">
        <v>2</v>
      </c>
      <c r="H38" s="11" t="s">
        <v>105</v>
      </c>
      <c r="K38" s="10" t="s">
        <v>2</v>
      </c>
      <c r="L38" s="11" t="s">
        <v>105</v>
      </c>
      <c r="O38" s="10" t="s">
        <v>2</v>
      </c>
      <c r="P38" s="11" t="s">
        <v>105</v>
      </c>
      <c r="S38" s="10" t="s">
        <v>2</v>
      </c>
      <c r="T38" s="11" t="s">
        <v>105</v>
      </c>
    </row>
    <row r="39" spans="1:21" x14ac:dyDescent="0.25">
      <c r="G39" s="10" t="s">
        <v>3</v>
      </c>
      <c r="H39" s="11" t="s">
        <v>112</v>
      </c>
      <c r="K39" s="10" t="s">
        <v>3</v>
      </c>
      <c r="L39" s="11" t="s">
        <v>104</v>
      </c>
      <c r="O39" s="10" t="s">
        <v>3</v>
      </c>
      <c r="P39" s="11" t="s">
        <v>104</v>
      </c>
      <c r="S39" s="10" t="s">
        <v>3</v>
      </c>
      <c r="T39" s="11" t="s">
        <v>492</v>
      </c>
    </row>
    <row r="40" spans="1:21" x14ac:dyDescent="0.25">
      <c r="G40" s="13" t="s">
        <v>4</v>
      </c>
      <c r="H40" s="13"/>
      <c r="K40" s="13" t="s">
        <v>4</v>
      </c>
      <c r="L40" s="13"/>
      <c r="O40" s="13" t="s">
        <v>4</v>
      </c>
      <c r="P40" s="13"/>
      <c r="S40" s="13" t="s">
        <v>4</v>
      </c>
      <c r="T40" s="13"/>
    </row>
    <row r="41" spans="1:21" x14ac:dyDescent="0.25">
      <c r="G41" s="13" t="s">
        <v>6</v>
      </c>
      <c r="H41" s="15">
        <v>46</v>
      </c>
      <c r="K41" s="13" t="s">
        <v>6</v>
      </c>
      <c r="L41" s="15">
        <v>48</v>
      </c>
      <c r="O41" s="13" t="s">
        <v>6</v>
      </c>
      <c r="P41" s="15">
        <v>50</v>
      </c>
      <c r="S41" s="13" t="s">
        <v>6</v>
      </c>
      <c r="T41" s="15">
        <v>57</v>
      </c>
    </row>
    <row r="42" spans="1:21" x14ac:dyDescent="0.25">
      <c r="G42" s="13" t="s">
        <v>8</v>
      </c>
      <c r="H42" s="15">
        <v>0.36</v>
      </c>
      <c r="K42" s="13" t="s">
        <v>8</v>
      </c>
      <c r="L42" s="15">
        <v>0.37</v>
      </c>
      <c r="O42" s="13" t="s">
        <v>8</v>
      </c>
      <c r="P42" s="15">
        <v>0.38</v>
      </c>
      <c r="S42" s="13" t="s">
        <v>8</v>
      </c>
      <c r="T42" s="15">
        <v>0.42</v>
      </c>
    </row>
    <row r="43" spans="1:21" x14ac:dyDescent="0.25">
      <c r="G43" s="13" t="s">
        <v>10</v>
      </c>
      <c r="H43" s="15">
        <v>15.68</v>
      </c>
      <c r="K43" s="13" t="s">
        <v>10</v>
      </c>
      <c r="L43" s="15">
        <v>16.8</v>
      </c>
      <c r="O43" s="13" t="s">
        <v>10</v>
      </c>
      <c r="P43" s="15">
        <v>16.149999999999999</v>
      </c>
      <c r="S43" s="13" t="s">
        <v>10</v>
      </c>
      <c r="T43" s="15">
        <v>16.77</v>
      </c>
    </row>
    <row r="44" spans="1:21" x14ac:dyDescent="0.25">
      <c r="G44" s="13" t="s">
        <v>12</v>
      </c>
      <c r="H44" s="15">
        <v>410</v>
      </c>
      <c r="K44" s="13" t="s">
        <v>12</v>
      </c>
      <c r="L44" s="15">
        <v>457</v>
      </c>
      <c r="O44" s="13" t="s">
        <v>12</v>
      </c>
      <c r="P44" s="15">
        <v>517</v>
      </c>
      <c r="S44" s="13" t="s">
        <v>12</v>
      </c>
      <c r="T44" s="15">
        <v>424</v>
      </c>
    </row>
    <row r="45" spans="1:21" x14ac:dyDescent="0.25">
      <c r="G45" s="13" t="s">
        <v>14</v>
      </c>
      <c r="H45" s="15">
        <v>997</v>
      </c>
      <c r="K45" s="13" t="s">
        <v>14</v>
      </c>
      <c r="L45" s="15">
        <v>966</v>
      </c>
      <c r="O45" s="13" t="s">
        <v>14</v>
      </c>
      <c r="P45" s="15">
        <v>1041</v>
      </c>
      <c r="S45" s="13" t="s">
        <v>14</v>
      </c>
      <c r="T45" s="15">
        <v>1148</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-12.29</v>
      </c>
      <c r="I49" s="24">
        <v>3.58</v>
      </c>
      <c r="K49" s="21">
        <v>1</v>
      </c>
      <c r="L49" s="24">
        <v>-16.3</v>
      </c>
      <c r="M49" s="24">
        <v>3.96</v>
      </c>
      <c r="O49" s="21">
        <v>1</v>
      </c>
      <c r="P49" s="24">
        <v>-20.85</v>
      </c>
      <c r="Q49" s="24">
        <v>2.86</v>
      </c>
      <c r="S49" s="21">
        <v>1</v>
      </c>
      <c r="T49" s="24">
        <v>-15.3</v>
      </c>
      <c r="U49" s="24">
        <v>3.09</v>
      </c>
    </row>
    <row r="50" spans="7:21" x14ac:dyDescent="0.25">
      <c r="G50" s="21">
        <v>2</v>
      </c>
      <c r="H50" s="24">
        <v>-12.33</v>
      </c>
      <c r="I50" s="24">
        <v>3.41</v>
      </c>
      <c r="K50" s="21">
        <v>2</v>
      </c>
      <c r="L50" s="24">
        <v>-15.61</v>
      </c>
      <c r="M50" s="24">
        <v>3.22</v>
      </c>
      <c r="O50" s="21">
        <v>2</v>
      </c>
      <c r="P50" s="24">
        <v>-9.7200000000000006</v>
      </c>
      <c r="Q50" s="24">
        <v>3.03</v>
      </c>
      <c r="S50" s="21">
        <v>2</v>
      </c>
      <c r="T50" s="24">
        <v>-12.36</v>
      </c>
      <c r="U50" s="24">
        <v>2.85</v>
      </c>
    </row>
    <row r="51" spans="7:21" x14ac:dyDescent="0.25">
      <c r="G51" s="21">
        <v>3</v>
      </c>
      <c r="H51" s="24">
        <v>-13.29</v>
      </c>
      <c r="I51" s="24">
        <v>3.55</v>
      </c>
      <c r="K51" s="21">
        <v>3</v>
      </c>
      <c r="L51" s="24">
        <v>-13.81</v>
      </c>
      <c r="M51" s="24">
        <v>2.94</v>
      </c>
      <c r="O51" s="21">
        <v>3</v>
      </c>
      <c r="P51" s="24">
        <v>-19.27</v>
      </c>
      <c r="Q51" s="24">
        <v>2.87</v>
      </c>
      <c r="S51" s="21">
        <v>3</v>
      </c>
      <c r="T51" s="24">
        <v>-9.91</v>
      </c>
      <c r="U51" s="24">
        <v>2.62</v>
      </c>
    </row>
    <row r="52" spans="7:21" x14ac:dyDescent="0.25">
      <c r="G52" s="21">
        <v>4</v>
      </c>
      <c r="H52" s="24">
        <v>-17.39</v>
      </c>
      <c r="I52" s="24">
        <v>4.0999999999999996</v>
      </c>
      <c r="K52" s="21">
        <v>4</v>
      </c>
      <c r="L52" s="24">
        <v>-13.84</v>
      </c>
      <c r="M52" s="24">
        <v>3.06</v>
      </c>
      <c r="O52" s="21">
        <v>4</v>
      </c>
      <c r="P52" s="24">
        <v>-17.7</v>
      </c>
      <c r="Q52" s="24">
        <v>3.14</v>
      </c>
      <c r="S52" s="21">
        <v>4</v>
      </c>
      <c r="T52" s="24">
        <v>-15.07</v>
      </c>
      <c r="U52" s="24">
        <v>2.64</v>
      </c>
    </row>
    <row r="53" spans="7:21" x14ac:dyDescent="0.25">
      <c r="G53" s="21">
        <v>5</v>
      </c>
      <c r="H53" s="24">
        <v>-6.14</v>
      </c>
      <c r="I53" s="24">
        <v>4.1399999999999997</v>
      </c>
      <c r="K53" s="21">
        <v>5</v>
      </c>
      <c r="L53" s="24">
        <v>-12.02</v>
      </c>
      <c r="M53" s="24">
        <v>4.12</v>
      </c>
      <c r="O53" s="21">
        <v>5</v>
      </c>
      <c r="P53" s="24">
        <v>-6.51</v>
      </c>
      <c r="Q53" s="24">
        <v>2.6</v>
      </c>
      <c r="S53" s="21">
        <v>5</v>
      </c>
      <c r="T53" s="24">
        <v>-9.7799999999999994</v>
      </c>
      <c r="U53" s="24">
        <v>2.4</v>
      </c>
    </row>
    <row r="54" spans="7:21" x14ac:dyDescent="0.25">
      <c r="G54" s="21">
        <v>6</v>
      </c>
      <c r="H54" s="24">
        <v>-13.23</v>
      </c>
      <c r="I54" s="24">
        <v>4.33</v>
      </c>
      <c r="K54" s="21">
        <v>6</v>
      </c>
      <c r="L54" s="24">
        <v>-13.67</v>
      </c>
      <c r="M54" s="24">
        <v>3.27</v>
      </c>
      <c r="O54" s="21">
        <v>6</v>
      </c>
      <c r="P54" s="24">
        <v>-8.01</v>
      </c>
      <c r="Q54" s="24">
        <v>2.6</v>
      </c>
      <c r="S54" s="21">
        <v>6</v>
      </c>
      <c r="T54" s="24">
        <v>-9.6999999999999993</v>
      </c>
      <c r="U54" s="24">
        <v>2.83</v>
      </c>
    </row>
    <row r="55" spans="7:21" x14ac:dyDescent="0.25">
      <c r="G55" s="21">
        <v>7</v>
      </c>
      <c r="H55" s="24">
        <v>-13.25</v>
      </c>
      <c r="I55" s="24">
        <v>4.0199999999999996</v>
      </c>
      <c r="K55" s="21">
        <v>7</v>
      </c>
      <c r="L55" s="24">
        <v>-14.56</v>
      </c>
      <c r="M55" s="24">
        <v>3.31</v>
      </c>
      <c r="O55" s="21">
        <v>7</v>
      </c>
      <c r="P55" s="24">
        <v>-9.7100000000000009</v>
      </c>
      <c r="Q55" s="24">
        <v>2.95</v>
      </c>
      <c r="S55" s="21">
        <v>7</v>
      </c>
      <c r="T55" s="24">
        <v>-9.85</v>
      </c>
      <c r="U55" s="24">
        <v>2.74</v>
      </c>
    </row>
    <row r="56" spans="7:21" x14ac:dyDescent="0.25">
      <c r="G56" s="21">
        <v>8</v>
      </c>
      <c r="H56" s="24">
        <v>-11.18</v>
      </c>
      <c r="I56" s="24">
        <v>4.04</v>
      </c>
      <c r="K56" s="21">
        <v>8</v>
      </c>
      <c r="L56" s="24">
        <v>-12.81</v>
      </c>
      <c r="M56" s="24">
        <v>3.3</v>
      </c>
      <c r="O56" s="21">
        <v>8</v>
      </c>
      <c r="P56" s="24">
        <v>-15.22</v>
      </c>
      <c r="Q56" s="24">
        <v>3.01</v>
      </c>
      <c r="S56" s="21">
        <v>8</v>
      </c>
      <c r="T56" s="24">
        <v>-12.63</v>
      </c>
      <c r="U56" s="24">
        <v>2.4300000000000002</v>
      </c>
    </row>
    <row r="57" spans="7:21" x14ac:dyDescent="0.25">
      <c r="G57" s="21">
        <v>9</v>
      </c>
      <c r="H57" s="24">
        <v>-13.25</v>
      </c>
      <c r="I57" s="24">
        <v>3.87</v>
      </c>
      <c r="K57" s="21">
        <v>9</v>
      </c>
      <c r="L57" s="24">
        <v>-12.77</v>
      </c>
      <c r="M57" s="24">
        <v>3.55</v>
      </c>
      <c r="O57" s="21">
        <v>9</v>
      </c>
      <c r="P57" s="24">
        <v>-6.43</v>
      </c>
      <c r="Q57" s="24">
        <v>2.78</v>
      </c>
      <c r="S57" s="21">
        <v>9</v>
      </c>
      <c r="T57" s="24">
        <v>-9.89</v>
      </c>
      <c r="U57" s="24">
        <v>2.35</v>
      </c>
    </row>
    <row r="58" spans="7:21" x14ac:dyDescent="0.25">
      <c r="G58" s="21">
        <v>10</v>
      </c>
      <c r="H58" s="24">
        <v>-12.25</v>
      </c>
      <c r="I58" s="24">
        <v>3.38</v>
      </c>
      <c r="K58" s="21">
        <v>10</v>
      </c>
      <c r="L58" s="24">
        <v>-15.42</v>
      </c>
      <c r="M58" s="24">
        <v>3.58</v>
      </c>
      <c r="O58" s="21">
        <v>10</v>
      </c>
      <c r="P58" s="24">
        <v>-9.5500000000000007</v>
      </c>
      <c r="Q58" s="24">
        <v>4.16</v>
      </c>
      <c r="S58" s="21">
        <v>10</v>
      </c>
      <c r="T58" s="24">
        <v>-13.63</v>
      </c>
      <c r="U58" s="24">
        <v>5.28</v>
      </c>
    </row>
    <row r="59" spans="7:21" x14ac:dyDescent="0.25">
      <c r="G59" s="21"/>
      <c r="H59" s="25"/>
      <c r="I59" s="25"/>
      <c r="K59" s="21"/>
      <c r="L59" s="25"/>
      <c r="M59" s="25"/>
      <c r="O59" s="21"/>
      <c r="P59" s="25"/>
      <c r="Q59" s="25"/>
      <c r="S59" s="21"/>
      <c r="T59" s="25"/>
      <c r="U59" s="25"/>
    </row>
    <row r="60" spans="7:21" x14ac:dyDescent="0.25">
      <c r="G60" s="21" t="s">
        <v>21</v>
      </c>
      <c r="H60" s="24">
        <f>AVERAGE(H49:H58)</f>
        <v>-12.459999999999999</v>
      </c>
      <c r="I60" s="24">
        <f>AVERAGE(I49:I58)</f>
        <v>3.8420000000000001</v>
      </c>
      <c r="K60" s="21" t="s">
        <v>21</v>
      </c>
      <c r="L60" s="24">
        <f>AVERAGE(L49:L58)</f>
        <v>-14.081</v>
      </c>
      <c r="M60" s="24">
        <f>AVERAGE(M49:M58)</f>
        <v>3.431</v>
      </c>
      <c r="O60" s="21" t="s">
        <v>21</v>
      </c>
      <c r="P60" s="24">
        <f>AVERAGE(P49:P58)</f>
        <v>-12.297000000000001</v>
      </c>
      <c r="Q60" s="24">
        <f>AVERAGE(Q49:Q58)</f>
        <v>3.0000000000000004</v>
      </c>
      <c r="S60" s="21" t="s">
        <v>21</v>
      </c>
      <c r="T60" s="24">
        <f>AVERAGE(T49:T58)</f>
        <v>-11.811999999999999</v>
      </c>
      <c r="U60" s="24">
        <f>AVERAGE(U49:U58)</f>
        <v>2.9230000000000005</v>
      </c>
    </row>
    <row r="61" spans="7:21" x14ac:dyDescent="0.25">
      <c r="G61" s="21" t="s">
        <v>22</v>
      </c>
      <c r="H61" s="24">
        <v>0.87</v>
      </c>
      <c r="I61" s="24">
        <v>0.11</v>
      </c>
      <c r="K61" s="21" t="s">
        <v>22</v>
      </c>
      <c r="L61" s="24">
        <v>0.44</v>
      </c>
      <c r="M61" s="24">
        <v>0.12</v>
      </c>
      <c r="O61" s="21" t="s">
        <v>22</v>
      </c>
      <c r="P61" s="24">
        <v>1.72</v>
      </c>
      <c r="Q61" s="24">
        <v>0.14000000000000001</v>
      </c>
      <c r="S61" s="21" t="s">
        <v>22</v>
      </c>
      <c r="T61" s="24">
        <v>0.72</v>
      </c>
      <c r="U61" s="24">
        <v>0.27</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118</v>
      </c>
      <c r="I64" s="27"/>
      <c r="K64" s="26" t="s">
        <v>25</v>
      </c>
      <c r="L64" s="27" t="s">
        <v>117</v>
      </c>
      <c r="M64" s="27"/>
      <c r="O64" s="26" t="s">
        <v>25</v>
      </c>
      <c r="P64" s="27" t="s">
        <v>116</v>
      </c>
      <c r="Q64" s="27"/>
      <c r="S64" s="26" t="s">
        <v>25</v>
      </c>
      <c r="T64" s="27" t="s">
        <v>504</v>
      </c>
      <c r="U64" s="27"/>
    </row>
    <row r="65" spans="7:21" x14ac:dyDescent="0.25">
      <c r="G65" t="s">
        <v>26</v>
      </c>
      <c r="H65" t="s">
        <v>115</v>
      </c>
      <c r="K65" t="s">
        <v>26</v>
      </c>
      <c r="L65" t="s">
        <v>114</v>
      </c>
      <c r="O65" t="s">
        <v>26</v>
      </c>
      <c r="P65" t="s">
        <v>113</v>
      </c>
      <c r="S65" t="s">
        <v>26</v>
      </c>
      <c r="T65" t="s">
        <v>505</v>
      </c>
    </row>
    <row r="68" spans="7:21" x14ac:dyDescent="0.25">
      <c r="G68" s="10" t="s">
        <v>2</v>
      </c>
      <c r="H68" s="11" t="s">
        <v>105</v>
      </c>
      <c r="K68" s="10" t="s">
        <v>2</v>
      </c>
      <c r="L68" s="11" t="s">
        <v>105</v>
      </c>
      <c r="O68" s="10" t="s">
        <v>2</v>
      </c>
      <c r="P68" s="11" t="s">
        <v>105</v>
      </c>
      <c r="S68" s="10" t="s">
        <v>2</v>
      </c>
      <c r="T68" s="11" t="s">
        <v>105</v>
      </c>
    </row>
    <row r="69" spans="7:21" x14ac:dyDescent="0.25">
      <c r="G69" s="10" t="s">
        <v>3</v>
      </c>
      <c r="H69" s="11" t="s">
        <v>112</v>
      </c>
      <c r="K69" s="10" t="s">
        <v>3</v>
      </c>
      <c r="L69" s="11" t="s">
        <v>104</v>
      </c>
      <c r="O69" s="10" t="s">
        <v>3</v>
      </c>
      <c r="P69" s="11" t="s">
        <v>104</v>
      </c>
      <c r="S69" s="10" t="s">
        <v>3</v>
      </c>
      <c r="T69" s="11" t="s">
        <v>492</v>
      </c>
    </row>
    <row r="70" spans="7:21" x14ac:dyDescent="0.25">
      <c r="G70" s="13" t="s">
        <v>4</v>
      </c>
      <c r="H70" s="13"/>
      <c r="K70" s="13" t="s">
        <v>4</v>
      </c>
      <c r="L70" s="13"/>
      <c r="O70" s="13" t="s">
        <v>4</v>
      </c>
      <c r="P70" s="13"/>
      <c r="S70" s="13" t="s">
        <v>4</v>
      </c>
      <c r="T70" s="13"/>
    </row>
    <row r="71" spans="7:21" x14ac:dyDescent="0.25">
      <c r="G71" s="13" t="s">
        <v>6</v>
      </c>
      <c r="H71" s="15">
        <v>46</v>
      </c>
      <c r="K71" s="13" t="s">
        <v>6</v>
      </c>
      <c r="L71" s="15">
        <v>48</v>
      </c>
      <c r="O71" s="13" t="s">
        <v>6</v>
      </c>
      <c r="P71" s="15">
        <v>50</v>
      </c>
      <c r="S71" s="13" t="s">
        <v>6</v>
      </c>
      <c r="T71" s="15">
        <v>57</v>
      </c>
    </row>
    <row r="72" spans="7:21" x14ac:dyDescent="0.25">
      <c r="G72" s="13" t="s">
        <v>8</v>
      </c>
      <c r="H72" s="15">
        <v>0.36</v>
      </c>
      <c r="K72" s="13" t="s">
        <v>8</v>
      </c>
      <c r="L72" s="15">
        <v>0.37</v>
      </c>
      <c r="O72" s="13" t="s">
        <v>8</v>
      </c>
      <c r="P72" s="15">
        <v>0.39</v>
      </c>
      <c r="S72" s="13" t="s">
        <v>8</v>
      </c>
      <c r="T72" s="15">
        <v>0.42</v>
      </c>
    </row>
    <row r="73" spans="7:21" x14ac:dyDescent="0.25">
      <c r="G73" s="13" t="s">
        <v>10</v>
      </c>
      <c r="H73" s="15">
        <v>15.65</v>
      </c>
      <c r="K73" s="13" t="s">
        <v>10</v>
      </c>
      <c r="L73" s="15">
        <v>16.760000000000002</v>
      </c>
      <c r="O73" s="13" t="s">
        <v>10</v>
      </c>
      <c r="P73" s="15">
        <v>16.09</v>
      </c>
      <c r="S73" s="13" t="s">
        <v>10</v>
      </c>
      <c r="T73" s="15">
        <v>16.57</v>
      </c>
    </row>
    <row r="74" spans="7:21" x14ac:dyDescent="0.25">
      <c r="G74" s="13" t="s">
        <v>12</v>
      </c>
      <c r="H74" s="15">
        <v>413</v>
      </c>
      <c r="K74" s="13" t="s">
        <v>12</v>
      </c>
      <c r="L74" s="15">
        <v>335</v>
      </c>
      <c r="O74" s="13" t="s">
        <v>12</v>
      </c>
      <c r="P74" s="15">
        <v>417</v>
      </c>
      <c r="S74" s="13" t="s">
        <v>12</v>
      </c>
      <c r="T74" s="15">
        <v>433</v>
      </c>
    </row>
    <row r="75" spans="7:21" x14ac:dyDescent="0.25">
      <c r="G75" s="13" t="s">
        <v>14</v>
      </c>
      <c r="H75" s="15">
        <v>994</v>
      </c>
      <c r="K75" s="13" t="s">
        <v>14</v>
      </c>
      <c r="L75" s="15">
        <v>988</v>
      </c>
      <c r="O75" s="13" t="s">
        <v>14</v>
      </c>
      <c r="P75" s="15">
        <v>990</v>
      </c>
      <c r="S75" s="13" t="s">
        <v>14</v>
      </c>
      <c r="T75" s="15">
        <v>1148</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-12.31</v>
      </c>
      <c r="I79" s="24">
        <v>3.71</v>
      </c>
      <c r="K79" s="21">
        <v>1</v>
      </c>
      <c r="L79" s="24">
        <v>-17.239999999999998</v>
      </c>
      <c r="M79" s="24">
        <v>2.91</v>
      </c>
      <c r="O79" s="21">
        <v>1</v>
      </c>
      <c r="P79" s="24">
        <v>-16.12</v>
      </c>
      <c r="Q79" s="24">
        <v>4.21</v>
      </c>
      <c r="S79" s="21">
        <v>1</v>
      </c>
      <c r="T79" s="24">
        <v>-13.79</v>
      </c>
      <c r="U79" s="24">
        <v>2.44</v>
      </c>
    </row>
    <row r="80" spans="7:21" x14ac:dyDescent="0.25">
      <c r="G80" s="21">
        <v>2</v>
      </c>
      <c r="H80" s="24">
        <v>-12.26</v>
      </c>
      <c r="I80" s="24">
        <v>4.4400000000000004</v>
      </c>
      <c r="K80" s="21">
        <v>2</v>
      </c>
      <c r="L80" s="24">
        <v>-17.260000000000002</v>
      </c>
      <c r="M80" s="24">
        <v>3.89</v>
      </c>
      <c r="O80" s="21">
        <v>2</v>
      </c>
      <c r="P80" s="24">
        <v>-19.079999999999998</v>
      </c>
      <c r="Q80" s="24">
        <v>3.07</v>
      </c>
      <c r="S80" s="21">
        <v>2</v>
      </c>
      <c r="T80" s="24">
        <v>-12.53</v>
      </c>
      <c r="U80" s="24">
        <v>2.56</v>
      </c>
    </row>
    <row r="81" spans="7:21" x14ac:dyDescent="0.25">
      <c r="G81" s="21">
        <v>3</v>
      </c>
      <c r="H81" s="24">
        <v>-11.23</v>
      </c>
      <c r="I81" s="24">
        <v>4.09</v>
      </c>
      <c r="K81" s="21">
        <v>3</v>
      </c>
      <c r="L81" s="24">
        <v>-15.42</v>
      </c>
      <c r="M81" s="24">
        <v>2.83</v>
      </c>
      <c r="O81" s="21">
        <v>3</v>
      </c>
      <c r="P81" s="24">
        <v>-11.39</v>
      </c>
      <c r="Q81" s="24">
        <v>2.89</v>
      </c>
      <c r="S81" s="21">
        <v>3</v>
      </c>
      <c r="T81" s="24">
        <v>-13.81</v>
      </c>
      <c r="U81" s="24">
        <v>3.34</v>
      </c>
    </row>
    <row r="82" spans="7:21" x14ac:dyDescent="0.25">
      <c r="G82" s="21">
        <v>4</v>
      </c>
      <c r="H82" s="24">
        <v>-13.25</v>
      </c>
      <c r="I82" s="24">
        <v>3.52</v>
      </c>
      <c r="K82" s="21">
        <v>4</v>
      </c>
      <c r="L82" s="24">
        <v>-18.96</v>
      </c>
      <c r="M82" s="24">
        <v>4.72</v>
      </c>
      <c r="O82" s="21">
        <v>4</v>
      </c>
      <c r="P82" s="24">
        <v>-11.33</v>
      </c>
      <c r="Q82" s="24">
        <v>3.57</v>
      </c>
      <c r="S82" s="21">
        <v>4</v>
      </c>
      <c r="T82" s="24">
        <v>-11.34</v>
      </c>
      <c r="U82" s="24">
        <v>2.4900000000000002</v>
      </c>
    </row>
    <row r="83" spans="7:21" x14ac:dyDescent="0.25">
      <c r="G83" s="21">
        <v>5</v>
      </c>
      <c r="H83" s="24">
        <v>-14.29</v>
      </c>
      <c r="I83" s="24">
        <v>4.03</v>
      </c>
      <c r="K83" s="21">
        <v>5</v>
      </c>
      <c r="L83" s="24">
        <v>-16.32</v>
      </c>
      <c r="M83" s="24">
        <v>3.75</v>
      </c>
      <c r="O83" s="21">
        <v>5</v>
      </c>
      <c r="P83" s="24">
        <v>-9.58</v>
      </c>
      <c r="Q83" s="24">
        <v>3.93</v>
      </c>
      <c r="S83" s="21">
        <v>5</v>
      </c>
      <c r="T83" s="24">
        <v>-8.4700000000000006</v>
      </c>
      <c r="U83" s="24">
        <v>2.2599999999999998</v>
      </c>
    </row>
    <row r="84" spans="7:21" x14ac:dyDescent="0.25">
      <c r="G84" s="21">
        <v>6</v>
      </c>
      <c r="H84" s="24">
        <v>-13.23</v>
      </c>
      <c r="I84" s="24">
        <v>3.39</v>
      </c>
      <c r="K84" s="21">
        <v>6</v>
      </c>
      <c r="L84" s="24">
        <v>-12.04</v>
      </c>
      <c r="M84" s="24">
        <v>2.97</v>
      </c>
      <c r="O84" s="21">
        <v>6</v>
      </c>
      <c r="P84" s="24">
        <v>-17.489999999999998</v>
      </c>
      <c r="Q84" s="24">
        <v>3.53</v>
      </c>
      <c r="S84" s="21">
        <v>6</v>
      </c>
      <c r="T84" s="24">
        <v>-8.41</v>
      </c>
      <c r="U84" s="24">
        <v>3.96</v>
      </c>
    </row>
    <row r="85" spans="7:21" x14ac:dyDescent="0.25">
      <c r="G85" s="21">
        <v>7</v>
      </c>
      <c r="H85" s="24">
        <v>-15.26</v>
      </c>
      <c r="I85" s="24">
        <v>4.0599999999999996</v>
      </c>
      <c r="K85" s="21">
        <v>7</v>
      </c>
      <c r="L85" s="24">
        <v>-18.82</v>
      </c>
      <c r="M85" s="24">
        <v>2.96</v>
      </c>
      <c r="O85" s="21">
        <v>7</v>
      </c>
      <c r="P85" s="24">
        <v>-3.34</v>
      </c>
      <c r="Q85" s="24">
        <v>2.99</v>
      </c>
      <c r="S85" s="21">
        <v>7</v>
      </c>
      <c r="T85" s="24">
        <v>-9.65</v>
      </c>
      <c r="U85" s="24">
        <v>3.15</v>
      </c>
    </row>
    <row r="86" spans="7:21" x14ac:dyDescent="0.25">
      <c r="G86" s="21">
        <v>8</v>
      </c>
      <c r="H86" s="24">
        <v>-12.19</v>
      </c>
      <c r="I86" s="24">
        <v>6.4</v>
      </c>
      <c r="K86" s="21">
        <v>8</v>
      </c>
      <c r="L86" s="24">
        <v>-12.82</v>
      </c>
      <c r="M86" s="24">
        <v>3.36</v>
      </c>
      <c r="O86" s="21">
        <v>8</v>
      </c>
      <c r="P86" s="24">
        <v>-6.46</v>
      </c>
      <c r="Q86" s="24">
        <v>3.05</v>
      </c>
      <c r="S86" s="21">
        <v>8</v>
      </c>
      <c r="T86" s="24">
        <v>-9.6300000000000008</v>
      </c>
      <c r="U86" s="24">
        <v>2.21</v>
      </c>
    </row>
    <row r="87" spans="7:21" x14ac:dyDescent="0.25">
      <c r="G87" s="21">
        <v>9</v>
      </c>
      <c r="H87" s="24">
        <v>-12.18</v>
      </c>
      <c r="I87" s="24">
        <v>3.65</v>
      </c>
      <c r="K87" s="21">
        <v>9</v>
      </c>
      <c r="L87" s="24">
        <v>-11.97</v>
      </c>
      <c r="M87" s="24">
        <v>7.11</v>
      </c>
      <c r="O87" s="21">
        <v>9</v>
      </c>
      <c r="P87" s="24">
        <v>-4.87</v>
      </c>
      <c r="Q87" s="24">
        <v>2.74</v>
      </c>
      <c r="S87" s="21">
        <v>9</v>
      </c>
      <c r="T87" s="24">
        <v>-10.98</v>
      </c>
      <c r="U87" s="24">
        <v>2.54</v>
      </c>
    </row>
    <row r="88" spans="7:21" x14ac:dyDescent="0.25">
      <c r="G88" s="21">
        <v>10</v>
      </c>
      <c r="H88" s="24">
        <v>-13.23</v>
      </c>
      <c r="I88" s="24">
        <v>3.33</v>
      </c>
      <c r="K88" s="21">
        <v>10</v>
      </c>
      <c r="L88" s="24">
        <v>-7.7</v>
      </c>
      <c r="M88" s="24">
        <v>3.35</v>
      </c>
      <c r="O88" s="21">
        <v>10</v>
      </c>
      <c r="P88" s="24">
        <v>-6.53</v>
      </c>
      <c r="Q88" s="24">
        <v>2.83</v>
      </c>
      <c r="S88" s="21">
        <v>10</v>
      </c>
      <c r="T88" s="24">
        <v>-12.35</v>
      </c>
      <c r="U88" s="24">
        <v>4.17</v>
      </c>
    </row>
    <row r="89" spans="7:21" x14ac:dyDescent="0.25">
      <c r="G89" s="21"/>
      <c r="H89" s="25"/>
      <c r="I89" s="25"/>
      <c r="K89" s="21"/>
      <c r="L89" s="25"/>
      <c r="M89" s="25"/>
      <c r="O89" s="21"/>
      <c r="P89" s="25"/>
      <c r="Q89" s="25"/>
      <c r="S89" s="21"/>
      <c r="T89" s="25"/>
      <c r="U89" s="25"/>
    </row>
    <row r="90" spans="7:21" x14ac:dyDescent="0.25">
      <c r="G90" s="21" t="s">
        <v>21</v>
      </c>
      <c r="H90" s="24">
        <f>AVERAGE(H79:H88)</f>
        <v>-12.942999999999998</v>
      </c>
      <c r="I90" s="24">
        <f>AVERAGE(I79:I88)</f>
        <v>4.0619999999999994</v>
      </c>
      <c r="K90" s="21" t="s">
        <v>21</v>
      </c>
      <c r="L90" s="24">
        <f>AVERAGE(L79:L88)</f>
        <v>-14.854999999999995</v>
      </c>
      <c r="M90" s="24">
        <f>AVERAGE(M79:M88)</f>
        <v>3.7850000000000001</v>
      </c>
      <c r="O90" s="21" t="s">
        <v>21</v>
      </c>
      <c r="P90" s="24">
        <f>AVERAGE(P79:P88)</f>
        <v>-10.619</v>
      </c>
      <c r="Q90" s="24">
        <f>AVERAGE(Q79:Q88)</f>
        <v>3.2810000000000001</v>
      </c>
      <c r="S90" s="21" t="s">
        <v>21</v>
      </c>
      <c r="T90" s="24">
        <f>AVERAGE(T79:T88)</f>
        <v>-11.096</v>
      </c>
      <c r="U90" s="24">
        <f>AVERAGE(U79:U88)</f>
        <v>2.9119999999999999</v>
      </c>
    </row>
    <row r="91" spans="7:21" x14ac:dyDescent="0.25">
      <c r="G91" s="21" t="s">
        <v>22</v>
      </c>
      <c r="H91" s="24">
        <v>0.37</v>
      </c>
      <c r="I91" s="24">
        <v>0.28000000000000003</v>
      </c>
      <c r="K91" s="21" t="s">
        <v>22</v>
      </c>
      <c r="L91" s="24">
        <v>1.1499999999999999</v>
      </c>
      <c r="M91" s="24">
        <v>0.41</v>
      </c>
      <c r="O91" s="21" t="s">
        <v>22</v>
      </c>
      <c r="P91" s="24">
        <v>1.74</v>
      </c>
      <c r="Q91" s="24">
        <v>0.16</v>
      </c>
      <c r="S91" s="21" t="s">
        <v>22</v>
      </c>
      <c r="T91" s="24">
        <v>0.64</v>
      </c>
      <c r="U91" s="24">
        <v>0.22</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111</v>
      </c>
      <c r="I94" s="27"/>
      <c r="K94" s="26" t="s">
        <v>25</v>
      </c>
      <c r="L94" s="27" t="s">
        <v>110</v>
      </c>
      <c r="M94" s="27"/>
      <c r="O94" s="26" t="s">
        <v>25</v>
      </c>
      <c r="P94" s="27" t="s">
        <v>109</v>
      </c>
      <c r="Q94" s="27"/>
      <c r="S94" s="26" t="s">
        <v>25</v>
      </c>
      <c r="T94" s="27" t="s">
        <v>506</v>
      </c>
      <c r="U94" s="27"/>
    </row>
    <row r="95" spans="7:21" x14ac:dyDescent="0.25">
      <c r="G95" t="s">
        <v>26</v>
      </c>
      <c r="H95" t="s">
        <v>108</v>
      </c>
      <c r="K95" t="s">
        <v>26</v>
      </c>
      <c r="L95" t="s">
        <v>107</v>
      </c>
      <c r="O95" t="s">
        <v>26</v>
      </c>
      <c r="P95" t="s">
        <v>106</v>
      </c>
      <c r="S95" t="s">
        <v>26</v>
      </c>
      <c r="T95" t="s">
        <v>507</v>
      </c>
    </row>
    <row r="98" spans="11:21" x14ac:dyDescent="0.25">
      <c r="K98" s="10" t="s">
        <v>2</v>
      </c>
      <c r="L98" s="11" t="s">
        <v>105</v>
      </c>
      <c r="O98" s="10" t="s">
        <v>2</v>
      </c>
      <c r="P98" s="11" t="s">
        <v>105</v>
      </c>
      <c r="S98" s="10" t="s">
        <v>2</v>
      </c>
      <c r="T98" s="11" t="s">
        <v>105</v>
      </c>
    </row>
    <row r="99" spans="11:21" x14ac:dyDescent="0.25">
      <c r="K99" s="10" t="s">
        <v>3</v>
      </c>
      <c r="L99" s="11" t="s">
        <v>104</v>
      </c>
      <c r="O99" s="10" t="s">
        <v>3</v>
      </c>
      <c r="P99" s="11" t="s">
        <v>503</v>
      </c>
      <c r="S99" s="10" t="s">
        <v>3</v>
      </c>
      <c r="T99" s="11" t="s">
        <v>492</v>
      </c>
    </row>
    <row r="100" spans="11:21" x14ac:dyDescent="0.25">
      <c r="K100" s="13" t="s">
        <v>4</v>
      </c>
      <c r="L100" s="13"/>
      <c r="O100" s="13" t="s">
        <v>4</v>
      </c>
      <c r="P100" s="13"/>
      <c r="S100" s="13" t="s">
        <v>4</v>
      </c>
      <c r="T100" s="13"/>
    </row>
    <row r="101" spans="11:21" x14ac:dyDescent="0.25">
      <c r="K101" s="13" t="s">
        <v>6</v>
      </c>
      <c r="L101" s="15">
        <v>48</v>
      </c>
      <c r="O101" s="13" t="s">
        <v>6</v>
      </c>
      <c r="P101" s="15">
        <v>49</v>
      </c>
      <c r="S101" s="13" t="s">
        <v>6</v>
      </c>
      <c r="T101" s="15">
        <v>64</v>
      </c>
    </row>
    <row r="102" spans="11:21" x14ac:dyDescent="0.25">
      <c r="K102" s="13" t="s">
        <v>8</v>
      </c>
      <c r="L102" s="15">
        <v>0.37</v>
      </c>
      <c r="O102" s="13" t="s">
        <v>8</v>
      </c>
      <c r="P102" s="15">
        <v>0.38</v>
      </c>
      <c r="S102" s="13" t="s">
        <v>8</v>
      </c>
      <c r="T102" s="15">
        <v>0.46</v>
      </c>
    </row>
    <row r="103" spans="11:21" x14ac:dyDescent="0.25">
      <c r="K103" s="13" t="s">
        <v>10</v>
      </c>
      <c r="L103" s="15">
        <v>16.66</v>
      </c>
      <c r="O103" s="13" t="s">
        <v>10</v>
      </c>
      <c r="P103" s="15">
        <v>16.23</v>
      </c>
      <c r="S103" s="13" t="s">
        <v>10</v>
      </c>
      <c r="T103" s="15">
        <v>17.47</v>
      </c>
    </row>
    <row r="104" spans="11:21" x14ac:dyDescent="0.25">
      <c r="K104" s="13" t="s">
        <v>12</v>
      </c>
      <c r="L104" s="15">
        <v>374</v>
      </c>
      <c r="O104" s="13" t="s">
        <v>12</v>
      </c>
      <c r="P104" s="15">
        <v>460</v>
      </c>
      <c r="S104" s="13" t="s">
        <v>12</v>
      </c>
      <c r="T104" s="15">
        <v>407</v>
      </c>
    </row>
    <row r="105" spans="11:21" x14ac:dyDescent="0.25">
      <c r="K105" s="13" t="s">
        <v>14</v>
      </c>
      <c r="L105" s="15">
        <v>1031</v>
      </c>
      <c r="O105" s="13" t="s">
        <v>14</v>
      </c>
      <c r="P105" s="15">
        <v>1007</v>
      </c>
      <c r="S105" s="13" t="s">
        <v>14</v>
      </c>
      <c r="T105" s="15">
        <v>1305</v>
      </c>
    </row>
    <row r="108" spans="11:21" x14ac:dyDescent="0.25">
      <c r="K108" s="21" t="s">
        <v>15</v>
      </c>
      <c r="L108" s="21" t="s">
        <v>19</v>
      </c>
      <c r="M108" s="21" t="s">
        <v>20</v>
      </c>
      <c r="O108" s="21" t="s">
        <v>15</v>
      </c>
      <c r="P108" s="21" t="s">
        <v>19</v>
      </c>
      <c r="Q108" s="21" t="s">
        <v>20</v>
      </c>
      <c r="S108" s="21" t="s">
        <v>15</v>
      </c>
      <c r="T108" s="21" t="s">
        <v>19</v>
      </c>
      <c r="U108" s="21" t="s">
        <v>20</v>
      </c>
    </row>
    <row r="109" spans="11:21" x14ac:dyDescent="0.25">
      <c r="K109" s="21">
        <v>1</v>
      </c>
      <c r="L109" s="24">
        <v>-16.41</v>
      </c>
      <c r="M109" s="24">
        <v>3.18</v>
      </c>
      <c r="O109" s="21">
        <v>1</v>
      </c>
      <c r="P109" s="24">
        <v>-8.02</v>
      </c>
      <c r="Q109" s="24">
        <v>2.92</v>
      </c>
      <c r="S109" s="21">
        <v>1</v>
      </c>
      <c r="T109" s="24">
        <v>-10.72</v>
      </c>
      <c r="U109" s="24">
        <v>3.22</v>
      </c>
    </row>
    <row r="110" spans="11:21" x14ac:dyDescent="0.25">
      <c r="K110" s="21">
        <v>2</v>
      </c>
      <c r="L110" s="24">
        <v>-7.83</v>
      </c>
      <c r="M110" s="24">
        <v>3.84</v>
      </c>
      <c r="O110" s="21">
        <v>2</v>
      </c>
      <c r="P110" s="24">
        <v>-6.37</v>
      </c>
      <c r="Q110" s="24">
        <v>3.02</v>
      </c>
      <c r="S110" s="21">
        <v>2</v>
      </c>
      <c r="T110" s="24">
        <v>-6.69</v>
      </c>
      <c r="U110" s="24">
        <v>2.1800000000000002</v>
      </c>
    </row>
    <row r="111" spans="11:21" x14ac:dyDescent="0.25">
      <c r="K111" s="21">
        <v>3</v>
      </c>
      <c r="L111" s="24">
        <v>-13.75</v>
      </c>
      <c r="M111" s="24">
        <v>3.03</v>
      </c>
      <c r="O111" s="21">
        <v>3</v>
      </c>
      <c r="P111" s="24">
        <v>-7.99</v>
      </c>
      <c r="Q111" s="24">
        <v>2.9</v>
      </c>
      <c r="S111" s="21">
        <v>3</v>
      </c>
      <c r="T111" s="24">
        <v>-8.07</v>
      </c>
      <c r="U111" s="24">
        <v>2.25</v>
      </c>
    </row>
    <row r="112" spans="11:21" x14ac:dyDescent="0.25">
      <c r="K112" s="21">
        <v>4</v>
      </c>
      <c r="L112" s="24">
        <v>15.49</v>
      </c>
      <c r="M112" s="24">
        <v>3.58</v>
      </c>
      <c r="O112" s="21">
        <v>4</v>
      </c>
      <c r="P112" s="24">
        <v>-7.99</v>
      </c>
      <c r="Q112" s="24">
        <v>3.9</v>
      </c>
      <c r="S112" s="21">
        <v>4</v>
      </c>
      <c r="T112" s="24">
        <v>-9.2899999999999991</v>
      </c>
      <c r="U112" s="24">
        <v>2.87</v>
      </c>
    </row>
    <row r="113" spans="11:21" x14ac:dyDescent="0.25">
      <c r="K113" s="21">
        <v>5</v>
      </c>
      <c r="L113" s="24">
        <v>-12</v>
      </c>
      <c r="M113" s="24">
        <v>4.13</v>
      </c>
      <c r="O113" s="21">
        <v>5</v>
      </c>
      <c r="P113" s="24">
        <v>-6.44</v>
      </c>
      <c r="Q113" s="24">
        <v>2.83</v>
      </c>
      <c r="S113" s="21">
        <v>5</v>
      </c>
      <c r="T113" s="24">
        <v>-10.55</v>
      </c>
      <c r="U113" s="24">
        <v>2.79</v>
      </c>
    </row>
    <row r="114" spans="11:21" x14ac:dyDescent="0.25">
      <c r="K114" s="21">
        <v>6</v>
      </c>
      <c r="L114" s="24">
        <v>-12.05</v>
      </c>
      <c r="M114" s="24">
        <v>3.63</v>
      </c>
      <c r="O114" s="21">
        <v>6</v>
      </c>
      <c r="P114" s="24">
        <v>-3.3</v>
      </c>
      <c r="Q114" s="24">
        <v>3.97</v>
      </c>
      <c r="S114" s="21">
        <v>6</v>
      </c>
      <c r="T114" s="24">
        <v>-9.1199999999999992</v>
      </c>
      <c r="U114" s="24">
        <v>2.16</v>
      </c>
    </row>
    <row r="115" spans="11:21" x14ac:dyDescent="0.25">
      <c r="K115" s="21">
        <v>7</v>
      </c>
      <c r="L115" s="24">
        <v>-12.87</v>
      </c>
      <c r="M115" s="24">
        <v>2.96</v>
      </c>
      <c r="O115" s="21">
        <v>7</v>
      </c>
      <c r="P115" s="24">
        <v>-6.38</v>
      </c>
      <c r="Q115" s="24">
        <v>2.88</v>
      </c>
      <c r="S115" s="21">
        <v>7</v>
      </c>
      <c r="T115" s="24">
        <v>-6.55</v>
      </c>
      <c r="U115" s="24">
        <v>2.2999999999999998</v>
      </c>
    </row>
    <row r="116" spans="11:21" x14ac:dyDescent="0.25">
      <c r="K116" s="21">
        <v>8</v>
      </c>
      <c r="L116" s="24">
        <v>-12.95</v>
      </c>
      <c r="M116" s="24">
        <v>3.29</v>
      </c>
      <c r="O116" s="21">
        <v>8</v>
      </c>
      <c r="P116" s="24">
        <v>-6.38</v>
      </c>
      <c r="Q116" s="24">
        <v>2.63</v>
      </c>
      <c r="S116" s="21">
        <v>8</v>
      </c>
      <c r="T116" s="24">
        <v>-9.2200000000000006</v>
      </c>
      <c r="U116" s="24">
        <v>2.31</v>
      </c>
    </row>
    <row r="117" spans="11:21" x14ac:dyDescent="0.25">
      <c r="K117" s="21">
        <v>9</v>
      </c>
      <c r="L117" s="24">
        <v>-10.32</v>
      </c>
      <c r="M117" s="24">
        <v>4.04</v>
      </c>
      <c r="O117" s="21">
        <v>9</v>
      </c>
      <c r="P117" s="24">
        <v>-3.3</v>
      </c>
      <c r="Q117" s="24">
        <v>2.71</v>
      </c>
      <c r="S117" s="21">
        <v>9</v>
      </c>
      <c r="T117" s="24">
        <v>-7.86</v>
      </c>
      <c r="U117" s="24">
        <v>2.27</v>
      </c>
    </row>
    <row r="118" spans="11:21" x14ac:dyDescent="0.25">
      <c r="K118" s="21">
        <v>10</v>
      </c>
      <c r="L118" s="24">
        <v>-6.86</v>
      </c>
      <c r="M118" s="24">
        <v>4.54</v>
      </c>
      <c r="O118" s="21">
        <v>10</v>
      </c>
      <c r="P118" s="24">
        <v>-9.39</v>
      </c>
      <c r="Q118" s="24">
        <v>3.03</v>
      </c>
      <c r="S118" s="21">
        <v>10</v>
      </c>
      <c r="T118" s="24">
        <v>-11.81</v>
      </c>
      <c r="U118" s="24">
        <v>3.11</v>
      </c>
    </row>
    <row r="119" spans="11:21" x14ac:dyDescent="0.25">
      <c r="K119" s="21"/>
      <c r="L119" s="25"/>
      <c r="M119" s="25"/>
      <c r="O119" s="21"/>
      <c r="P119" s="25"/>
      <c r="Q119" s="25"/>
      <c r="S119" s="21"/>
      <c r="T119" s="25"/>
      <c r="U119" s="25"/>
    </row>
    <row r="120" spans="11:21" x14ac:dyDescent="0.25">
      <c r="K120" s="21" t="s">
        <v>21</v>
      </c>
      <c r="L120" s="37">
        <f>AVERAGE(L109:L118)</f>
        <v>-8.9550000000000001</v>
      </c>
      <c r="M120" s="24">
        <f>AVERAGE(M109:M118)</f>
        <v>3.6219999999999999</v>
      </c>
      <c r="O120" s="21" t="s">
        <v>21</v>
      </c>
      <c r="P120" s="24">
        <f>AVERAGE(P109:P118)</f>
        <v>-6.556</v>
      </c>
      <c r="Q120" s="24">
        <f>AVERAGE(Q109:Q118)</f>
        <v>3.0789999999999997</v>
      </c>
      <c r="S120" s="21" t="s">
        <v>21</v>
      </c>
      <c r="T120" s="24">
        <f>AVERAGE(T109:T118)</f>
        <v>-8.9879999999999995</v>
      </c>
      <c r="U120" s="24">
        <f>AVERAGE(U109:U118)</f>
        <v>2.5459999999999998</v>
      </c>
    </row>
    <row r="121" spans="11:21" x14ac:dyDescent="0.25">
      <c r="K121" s="21" t="s">
        <v>22</v>
      </c>
      <c r="L121" s="24">
        <v>0.96</v>
      </c>
      <c r="M121" s="24">
        <v>0.16</v>
      </c>
      <c r="O121" s="21" t="s">
        <v>22</v>
      </c>
      <c r="P121" s="24">
        <v>0.63</v>
      </c>
      <c r="Q121" s="24">
        <v>0.15</v>
      </c>
      <c r="S121" s="21" t="s">
        <v>22</v>
      </c>
      <c r="T121" s="24">
        <v>0.55000000000000004</v>
      </c>
      <c r="U121" s="24">
        <v>0.13</v>
      </c>
    </row>
    <row r="122" spans="11:21" x14ac:dyDescent="0.25">
      <c r="L122" s="38">
        <v>-12.05</v>
      </c>
    </row>
    <row r="123" spans="11:21" x14ac:dyDescent="0.25">
      <c r="K123" s="26" t="s">
        <v>24</v>
      </c>
      <c r="L123" s="27"/>
      <c r="M123" s="27"/>
      <c r="O123" s="26" t="s">
        <v>24</v>
      </c>
      <c r="P123" s="27"/>
      <c r="Q123" s="27"/>
      <c r="S123" s="26" t="s">
        <v>24</v>
      </c>
      <c r="T123" s="27"/>
      <c r="U123" s="27"/>
    </row>
    <row r="124" spans="11:21" x14ac:dyDescent="0.25">
      <c r="K124" s="26" t="s">
        <v>25</v>
      </c>
      <c r="L124" s="27" t="s">
        <v>103</v>
      </c>
      <c r="M124" s="27"/>
      <c r="O124" s="26" t="s">
        <v>25</v>
      </c>
      <c r="P124" s="27" t="s">
        <v>510</v>
      </c>
      <c r="Q124" s="27"/>
      <c r="S124" s="26" t="s">
        <v>25</v>
      </c>
      <c r="T124" s="27" t="s">
        <v>508</v>
      </c>
      <c r="U124" s="27"/>
    </row>
    <row r="125" spans="11:21" x14ac:dyDescent="0.25">
      <c r="K125" t="s">
        <v>26</v>
      </c>
      <c r="L125" t="s">
        <v>102</v>
      </c>
      <c r="O125" t="s">
        <v>26</v>
      </c>
      <c r="P125" t="s">
        <v>627</v>
      </c>
      <c r="S125" t="s">
        <v>26</v>
      </c>
      <c r="T125" t="s">
        <v>509</v>
      </c>
    </row>
    <row r="128" spans="11:21" x14ac:dyDescent="0.25">
      <c r="O128" s="10" t="s">
        <v>2</v>
      </c>
      <c r="P128" s="11" t="s">
        <v>105</v>
      </c>
      <c r="S128" s="10" t="s">
        <v>2</v>
      </c>
      <c r="T128" s="11" t="s">
        <v>105</v>
      </c>
    </row>
    <row r="129" spans="15:21" x14ac:dyDescent="0.25">
      <c r="O129" s="10" t="s">
        <v>3</v>
      </c>
      <c r="P129" s="11" t="s">
        <v>503</v>
      </c>
      <c r="S129" s="10" t="s">
        <v>3</v>
      </c>
      <c r="T129" s="11" t="s">
        <v>492</v>
      </c>
    </row>
    <row r="130" spans="15:21" x14ac:dyDescent="0.25">
      <c r="O130" s="13" t="s">
        <v>4</v>
      </c>
      <c r="P130" s="13"/>
      <c r="S130" s="13" t="s">
        <v>4</v>
      </c>
      <c r="T130" s="13"/>
    </row>
    <row r="131" spans="15:21" x14ac:dyDescent="0.25">
      <c r="O131" s="13" t="s">
        <v>6</v>
      </c>
      <c r="P131" s="15">
        <v>49</v>
      </c>
      <c r="S131" s="13" t="s">
        <v>6</v>
      </c>
      <c r="T131" s="15">
        <v>64</v>
      </c>
    </row>
    <row r="132" spans="15:21" x14ac:dyDescent="0.25">
      <c r="O132" s="13" t="s">
        <v>8</v>
      </c>
      <c r="P132" s="15">
        <v>0.38</v>
      </c>
      <c r="S132" s="13" t="s">
        <v>8</v>
      </c>
      <c r="T132" s="15">
        <v>0.46</v>
      </c>
    </row>
    <row r="133" spans="15:21" x14ac:dyDescent="0.25">
      <c r="O133" s="13" t="s">
        <v>10</v>
      </c>
      <c r="P133" s="15">
        <v>16.239999999999998</v>
      </c>
      <c r="S133" s="13" t="s">
        <v>10</v>
      </c>
      <c r="T133" s="15">
        <v>17.399999999999999</v>
      </c>
    </row>
    <row r="134" spans="15:21" x14ac:dyDescent="0.25">
      <c r="O134" s="13" t="s">
        <v>12</v>
      </c>
      <c r="P134" s="15">
        <v>455</v>
      </c>
      <c r="S134" s="13" t="s">
        <v>12</v>
      </c>
      <c r="T134" s="15">
        <v>319</v>
      </c>
    </row>
    <row r="135" spans="15:21" x14ac:dyDescent="0.25">
      <c r="O135" s="13" t="s">
        <v>14</v>
      </c>
      <c r="P135" s="15">
        <v>1021</v>
      </c>
      <c r="S135" s="13" t="s">
        <v>14</v>
      </c>
      <c r="T135" s="15">
        <v>1257</v>
      </c>
    </row>
    <row r="138" spans="15:21" x14ac:dyDescent="0.25">
      <c r="O138" s="21" t="s">
        <v>15</v>
      </c>
      <c r="P138" s="21" t="s">
        <v>19</v>
      </c>
      <c r="Q138" s="21" t="s">
        <v>20</v>
      </c>
      <c r="S138" s="21" t="s">
        <v>15</v>
      </c>
      <c r="T138" s="21" t="s">
        <v>19</v>
      </c>
      <c r="U138" s="21" t="s">
        <v>20</v>
      </c>
    </row>
    <row r="139" spans="15:21" x14ac:dyDescent="0.25">
      <c r="O139" s="21">
        <v>1</v>
      </c>
      <c r="P139" s="24">
        <v>-11.76</v>
      </c>
      <c r="Q139" s="24">
        <v>2.92</v>
      </c>
      <c r="S139" s="21">
        <v>1</v>
      </c>
      <c r="T139" s="24">
        <v>-18.38</v>
      </c>
      <c r="U139" s="24">
        <v>4.0999999999999996</v>
      </c>
    </row>
    <row r="140" spans="15:21" x14ac:dyDescent="0.25">
      <c r="O140" s="21">
        <v>2</v>
      </c>
      <c r="P140" s="24">
        <v>-11.05</v>
      </c>
      <c r="Q140" s="24">
        <v>3.63</v>
      </c>
      <c r="S140" s="21">
        <v>2</v>
      </c>
      <c r="T140" s="24">
        <v>-13.06</v>
      </c>
      <c r="U140" s="24">
        <v>5.07</v>
      </c>
    </row>
    <row r="141" spans="15:21" x14ac:dyDescent="0.25">
      <c r="O141" s="21">
        <v>3</v>
      </c>
      <c r="P141" s="24">
        <v>-10.33</v>
      </c>
      <c r="Q141" s="24">
        <v>3.26</v>
      </c>
      <c r="S141" s="21">
        <v>3</v>
      </c>
      <c r="T141" s="24">
        <v>-22.28</v>
      </c>
      <c r="U141" s="24">
        <v>5.21</v>
      </c>
    </row>
    <row r="142" spans="15:21" x14ac:dyDescent="0.25">
      <c r="O142" s="21">
        <v>4</v>
      </c>
      <c r="P142" s="24">
        <v>-10.19</v>
      </c>
      <c r="Q142" s="24">
        <v>2.79</v>
      </c>
      <c r="S142" s="21">
        <v>4</v>
      </c>
      <c r="T142" s="24">
        <v>-10.5</v>
      </c>
      <c r="U142" s="24">
        <v>2.99</v>
      </c>
    </row>
    <row r="143" spans="15:21" x14ac:dyDescent="0.25">
      <c r="O143" s="21">
        <v>5</v>
      </c>
      <c r="P143" s="24">
        <v>-5.49</v>
      </c>
      <c r="Q143" s="24">
        <v>6.49</v>
      </c>
      <c r="S143" s="21">
        <v>5</v>
      </c>
      <c r="T143" s="24">
        <v>-9.25</v>
      </c>
      <c r="U143" s="24">
        <v>2.16</v>
      </c>
    </row>
    <row r="144" spans="15:21" x14ac:dyDescent="0.25">
      <c r="O144" s="21">
        <v>6</v>
      </c>
      <c r="P144" s="24">
        <v>-11.08</v>
      </c>
      <c r="Q144" s="24">
        <v>2.8</v>
      </c>
      <c r="S144" s="21">
        <v>6</v>
      </c>
      <c r="T144" s="24">
        <v>-10.73</v>
      </c>
      <c r="U144" s="24">
        <v>2.29</v>
      </c>
    </row>
    <row r="145" spans="15:21" x14ac:dyDescent="0.25">
      <c r="O145" s="21">
        <v>7</v>
      </c>
      <c r="P145" s="24">
        <v>-11.86</v>
      </c>
      <c r="Q145" s="24">
        <v>2.85</v>
      </c>
      <c r="S145" s="21">
        <v>7</v>
      </c>
      <c r="T145" s="24">
        <v>-9.31</v>
      </c>
      <c r="U145" s="24">
        <v>2.27</v>
      </c>
    </row>
    <row r="146" spans="15:21" x14ac:dyDescent="0.25">
      <c r="O146" s="21">
        <v>8</v>
      </c>
      <c r="P146" s="24">
        <v>-9.4499999999999993</v>
      </c>
      <c r="Q146" s="24">
        <v>4.8</v>
      </c>
      <c r="S146" s="21">
        <v>8</v>
      </c>
      <c r="T146" s="24">
        <v>-13.19</v>
      </c>
      <c r="U146" s="24">
        <v>2.41</v>
      </c>
    </row>
    <row r="147" spans="15:21" x14ac:dyDescent="0.25">
      <c r="O147" s="21">
        <v>9</v>
      </c>
      <c r="P147" s="24">
        <v>-3.92</v>
      </c>
      <c r="Q147" s="24">
        <v>6.55</v>
      </c>
      <c r="S147" s="21">
        <v>9</v>
      </c>
      <c r="T147" s="24">
        <v>-10.55</v>
      </c>
      <c r="U147" s="24">
        <v>2.83</v>
      </c>
    </row>
    <row r="148" spans="15:21" x14ac:dyDescent="0.25">
      <c r="O148" s="21">
        <v>10</v>
      </c>
      <c r="P148" s="24">
        <v>-11.81</v>
      </c>
      <c r="Q148" s="24">
        <v>2.95</v>
      </c>
      <c r="S148" s="21">
        <v>10</v>
      </c>
      <c r="T148" s="24">
        <v>-13.23</v>
      </c>
      <c r="U148" s="24">
        <v>2.1800000000000002</v>
      </c>
    </row>
    <row r="149" spans="15:21" x14ac:dyDescent="0.25">
      <c r="O149" s="21"/>
      <c r="P149" s="25"/>
      <c r="Q149" s="25"/>
      <c r="S149" s="21"/>
      <c r="T149" s="25"/>
      <c r="U149" s="25"/>
    </row>
    <row r="150" spans="15:21" x14ac:dyDescent="0.25">
      <c r="O150" s="21" t="s">
        <v>21</v>
      </c>
      <c r="P150" s="24">
        <f>AVERAGE(P139:P148)</f>
        <v>-9.6939999999999991</v>
      </c>
      <c r="Q150" s="24">
        <f>AVERAGE(Q139:Q148)</f>
        <v>3.9039999999999999</v>
      </c>
      <c r="S150" s="21" t="s">
        <v>21</v>
      </c>
      <c r="T150" s="24">
        <f>AVERAGE(T139:T148)</f>
        <v>-13.047999999999998</v>
      </c>
      <c r="U150" s="24">
        <f>AVERAGE(U139:U148)</f>
        <v>3.1509999999999998</v>
      </c>
    </row>
    <row r="151" spans="15:21" x14ac:dyDescent="0.25">
      <c r="O151" s="21" t="s">
        <v>22</v>
      </c>
      <c r="P151" s="24">
        <v>0.87</v>
      </c>
      <c r="Q151" s="24">
        <v>0.48</v>
      </c>
      <c r="S151" s="21" t="s">
        <v>22</v>
      </c>
      <c r="T151" s="24">
        <v>1.33</v>
      </c>
      <c r="U151" s="24">
        <v>0.38</v>
      </c>
    </row>
    <row r="153" spans="15:21" x14ac:dyDescent="0.25">
      <c r="O153" s="26" t="s">
        <v>24</v>
      </c>
      <c r="P153" s="27"/>
      <c r="Q153" s="27"/>
      <c r="S153" s="26" t="s">
        <v>24</v>
      </c>
      <c r="T153" s="27"/>
      <c r="U153" s="27"/>
    </row>
    <row r="154" spans="15:21" x14ac:dyDescent="0.25">
      <c r="O154" s="26" t="s">
        <v>25</v>
      </c>
      <c r="P154" s="27" t="s">
        <v>513</v>
      </c>
      <c r="Q154" s="27"/>
      <c r="S154" s="26" t="s">
        <v>25</v>
      </c>
      <c r="T154" s="27" t="s">
        <v>511</v>
      </c>
      <c r="U154" s="27"/>
    </row>
    <row r="155" spans="15:21" x14ac:dyDescent="0.25">
      <c r="O155" t="s">
        <v>26</v>
      </c>
      <c r="P155" t="s">
        <v>514</v>
      </c>
      <c r="S155" t="s">
        <v>26</v>
      </c>
      <c r="T155" t="s">
        <v>512</v>
      </c>
    </row>
    <row r="157" spans="15:21" x14ac:dyDescent="0.25">
      <c r="O157" s="10" t="s">
        <v>2</v>
      </c>
      <c r="P157" s="11" t="s">
        <v>105</v>
      </c>
    </row>
    <row r="158" spans="15:21" x14ac:dyDescent="0.25">
      <c r="O158" s="10" t="s">
        <v>3</v>
      </c>
      <c r="P158" s="11" t="s">
        <v>503</v>
      </c>
    </row>
    <row r="159" spans="15:21" x14ac:dyDescent="0.25">
      <c r="O159" s="13" t="s">
        <v>4</v>
      </c>
      <c r="P159" s="13"/>
    </row>
    <row r="160" spans="15:21" x14ac:dyDescent="0.25">
      <c r="O160" s="13" t="s">
        <v>6</v>
      </c>
      <c r="P160" s="15">
        <v>49</v>
      </c>
    </row>
    <row r="161" spans="15:17" x14ac:dyDescent="0.25">
      <c r="O161" s="13" t="s">
        <v>8</v>
      </c>
      <c r="P161" s="15">
        <v>0.38</v>
      </c>
    </row>
    <row r="162" spans="15:17" x14ac:dyDescent="0.25">
      <c r="O162" s="13" t="s">
        <v>10</v>
      </c>
      <c r="P162" s="15">
        <v>16.239999999999998</v>
      </c>
    </row>
    <row r="163" spans="15:17" x14ac:dyDescent="0.25">
      <c r="O163" s="13" t="s">
        <v>12</v>
      </c>
      <c r="P163" s="15">
        <v>481</v>
      </c>
    </row>
    <row r="164" spans="15:17" x14ac:dyDescent="0.25">
      <c r="O164" s="13" t="s">
        <v>14</v>
      </c>
      <c r="P164" s="15">
        <v>1064</v>
      </c>
    </row>
    <row r="167" spans="15:17" x14ac:dyDescent="0.25">
      <c r="O167" s="21" t="s">
        <v>15</v>
      </c>
      <c r="P167" s="21" t="s">
        <v>19</v>
      </c>
      <c r="Q167" s="21" t="s">
        <v>20</v>
      </c>
    </row>
    <row r="168" spans="15:17" x14ac:dyDescent="0.25">
      <c r="O168" s="21">
        <v>1</v>
      </c>
      <c r="P168" s="24">
        <v>-15.74</v>
      </c>
      <c r="Q168" s="24">
        <v>2.74</v>
      </c>
    </row>
    <row r="169" spans="15:17" x14ac:dyDescent="0.25">
      <c r="O169" s="21">
        <v>2</v>
      </c>
      <c r="P169" s="24">
        <v>-15.73</v>
      </c>
      <c r="Q169" s="24">
        <v>2.83</v>
      </c>
    </row>
    <row r="170" spans="15:17" x14ac:dyDescent="0.25">
      <c r="O170" s="21">
        <v>3</v>
      </c>
      <c r="P170" s="24">
        <v>-16.559999999999999</v>
      </c>
      <c r="Q170" s="24">
        <v>2.67</v>
      </c>
    </row>
    <row r="171" spans="15:17" x14ac:dyDescent="0.25">
      <c r="O171" s="21">
        <v>4</v>
      </c>
      <c r="P171" s="24">
        <v>-18.93</v>
      </c>
      <c r="Q171" s="24">
        <v>3.05</v>
      </c>
    </row>
    <row r="172" spans="15:17" x14ac:dyDescent="0.25">
      <c r="O172" s="21">
        <v>5</v>
      </c>
      <c r="P172" s="24">
        <v>-18.079999999999998</v>
      </c>
      <c r="Q172" s="24">
        <v>3.68</v>
      </c>
    </row>
    <row r="173" spans="15:17" x14ac:dyDescent="0.25">
      <c r="O173" s="21">
        <v>6</v>
      </c>
      <c r="P173" s="24">
        <v>-7.94</v>
      </c>
      <c r="Q173" s="24">
        <v>2.84</v>
      </c>
    </row>
    <row r="174" spans="15:17" x14ac:dyDescent="0.25">
      <c r="O174" s="21">
        <v>7</v>
      </c>
      <c r="P174" s="24">
        <v>-17.25</v>
      </c>
      <c r="Q174" s="24">
        <v>2.81</v>
      </c>
    </row>
    <row r="175" spans="15:17" x14ac:dyDescent="0.25">
      <c r="O175" s="21">
        <v>8</v>
      </c>
      <c r="P175" s="24">
        <v>-18.16</v>
      </c>
      <c r="Q175" s="24">
        <v>3.74</v>
      </c>
    </row>
    <row r="176" spans="15:17" x14ac:dyDescent="0.25">
      <c r="O176" s="21">
        <v>9</v>
      </c>
      <c r="P176" s="24">
        <v>-18.75</v>
      </c>
      <c r="Q176" s="24">
        <v>5.9</v>
      </c>
    </row>
    <row r="177" spans="15:17" x14ac:dyDescent="0.25">
      <c r="O177" s="21">
        <v>10</v>
      </c>
      <c r="P177" s="24">
        <v>-17.420000000000002</v>
      </c>
      <c r="Q177" s="24">
        <v>4.62</v>
      </c>
    </row>
    <row r="178" spans="15:17" x14ac:dyDescent="0.25">
      <c r="O178" s="21"/>
      <c r="P178" s="25"/>
      <c r="Q178" s="25"/>
    </row>
    <row r="179" spans="15:17" x14ac:dyDescent="0.25">
      <c r="O179" s="21" t="s">
        <v>21</v>
      </c>
      <c r="P179" s="24">
        <f>AVERAGE(P168:P177)</f>
        <v>-16.456</v>
      </c>
      <c r="Q179" s="24">
        <f>AVERAGE(Q168:Q177)</f>
        <v>3.4879999999999995</v>
      </c>
    </row>
    <row r="180" spans="15:17" x14ac:dyDescent="0.25">
      <c r="O180" s="21" t="s">
        <v>22</v>
      </c>
      <c r="P180" s="24">
        <v>1.01</v>
      </c>
      <c r="Q180" s="24">
        <v>0.33</v>
      </c>
    </row>
    <row r="182" spans="15:17" x14ac:dyDescent="0.25">
      <c r="O182" s="26" t="s">
        <v>24</v>
      </c>
      <c r="P182" s="27"/>
      <c r="Q182" s="27"/>
    </row>
    <row r="183" spans="15:17" x14ac:dyDescent="0.25">
      <c r="O183" s="26" t="s">
        <v>25</v>
      </c>
      <c r="P183" s="27" t="s">
        <v>516</v>
      </c>
      <c r="Q183" s="27"/>
    </row>
    <row r="184" spans="15:17" x14ac:dyDescent="0.25">
      <c r="O184" t="s">
        <v>26</v>
      </c>
      <c r="P184" t="s">
        <v>515</v>
      </c>
    </row>
    <row r="186" spans="15:17" x14ac:dyDescent="0.25">
      <c r="O186" s="10" t="s">
        <v>2</v>
      </c>
      <c r="P186" s="11" t="s">
        <v>105</v>
      </c>
    </row>
    <row r="187" spans="15:17" x14ac:dyDescent="0.25">
      <c r="O187" s="10" t="s">
        <v>3</v>
      </c>
      <c r="P187" s="11" t="s">
        <v>503</v>
      </c>
    </row>
    <row r="188" spans="15:17" x14ac:dyDescent="0.25">
      <c r="O188" s="13" t="s">
        <v>4</v>
      </c>
      <c r="P188" s="13"/>
    </row>
    <row r="189" spans="15:17" x14ac:dyDescent="0.25">
      <c r="O189" s="13" t="s">
        <v>6</v>
      </c>
      <c r="P189" s="15">
        <v>48</v>
      </c>
    </row>
    <row r="190" spans="15:17" x14ac:dyDescent="0.25">
      <c r="O190" s="13" t="s">
        <v>8</v>
      </c>
      <c r="P190" s="15">
        <v>0.38</v>
      </c>
    </row>
    <row r="191" spans="15:17" x14ac:dyDescent="0.25">
      <c r="O191" s="13" t="s">
        <v>10</v>
      </c>
      <c r="P191" s="15">
        <v>16.22</v>
      </c>
    </row>
    <row r="192" spans="15:17" x14ac:dyDescent="0.25">
      <c r="O192" s="13" t="s">
        <v>12</v>
      </c>
      <c r="P192" s="15">
        <v>314</v>
      </c>
    </row>
    <row r="193" spans="15:17" x14ac:dyDescent="0.25">
      <c r="O193" s="13" t="s">
        <v>14</v>
      </c>
      <c r="P193" s="15">
        <v>1019</v>
      </c>
    </row>
    <row r="196" spans="15:17" x14ac:dyDescent="0.25">
      <c r="O196" s="21" t="s">
        <v>15</v>
      </c>
      <c r="P196" s="21" t="s">
        <v>19</v>
      </c>
      <c r="Q196" s="21" t="s">
        <v>20</v>
      </c>
    </row>
    <row r="197" spans="15:17" x14ac:dyDescent="0.25">
      <c r="O197" s="21">
        <v>1</v>
      </c>
      <c r="P197" s="24">
        <v>-11.87</v>
      </c>
      <c r="Q197" s="24">
        <v>4.53</v>
      </c>
    </row>
    <row r="198" spans="15:17" x14ac:dyDescent="0.25">
      <c r="O198" s="21">
        <v>2</v>
      </c>
      <c r="P198" s="24">
        <v>-18.22</v>
      </c>
      <c r="Q198" s="24">
        <v>3.17</v>
      </c>
    </row>
    <row r="199" spans="15:17" x14ac:dyDescent="0.25">
      <c r="O199" s="21">
        <v>3</v>
      </c>
      <c r="P199" s="24">
        <v>-16.61</v>
      </c>
      <c r="Q199" s="24">
        <v>2.78</v>
      </c>
    </row>
    <row r="200" spans="15:17" x14ac:dyDescent="0.25">
      <c r="O200" s="21">
        <v>4</v>
      </c>
      <c r="P200" s="24">
        <v>-15.07</v>
      </c>
      <c r="Q200" s="24">
        <v>3.05</v>
      </c>
    </row>
    <row r="201" spans="15:17" x14ac:dyDescent="0.25">
      <c r="O201" s="21">
        <v>5</v>
      </c>
      <c r="P201" s="24">
        <v>-14.09</v>
      </c>
      <c r="Q201" s="24">
        <v>3.34</v>
      </c>
    </row>
    <row r="202" spans="15:17" x14ac:dyDescent="0.25">
      <c r="O202" s="21">
        <v>6</v>
      </c>
      <c r="P202" s="24">
        <v>-7.89</v>
      </c>
      <c r="Q202" s="24">
        <v>5.0599999999999996</v>
      </c>
    </row>
    <row r="203" spans="15:17" x14ac:dyDescent="0.25">
      <c r="O203" s="21">
        <v>7</v>
      </c>
      <c r="P203" s="24">
        <v>-7.91</v>
      </c>
      <c r="Q203" s="24">
        <v>2.64</v>
      </c>
    </row>
    <row r="204" spans="15:17" x14ac:dyDescent="0.25">
      <c r="O204" s="21">
        <v>8</v>
      </c>
      <c r="P204" s="24">
        <v>-16.61</v>
      </c>
      <c r="Q204" s="24">
        <v>2.7</v>
      </c>
    </row>
    <row r="205" spans="15:17" x14ac:dyDescent="0.25">
      <c r="O205" s="21">
        <v>9</v>
      </c>
      <c r="P205" s="24">
        <v>-15.65</v>
      </c>
      <c r="Q205" s="24">
        <v>3.44</v>
      </c>
    </row>
    <row r="206" spans="15:17" x14ac:dyDescent="0.25">
      <c r="O206" s="21">
        <v>10</v>
      </c>
      <c r="P206" s="24">
        <v>-17.21</v>
      </c>
      <c r="Q206" s="24">
        <v>2.82</v>
      </c>
    </row>
    <row r="207" spans="15:17" x14ac:dyDescent="0.25">
      <c r="O207" s="21"/>
      <c r="P207" s="25"/>
      <c r="Q207" s="25"/>
    </row>
    <row r="208" spans="15:17" x14ac:dyDescent="0.25">
      <c r="O208" s="21" t="s">
        <v>21</v>
      </c>
      <c r="P208" s="24">
        <f>AVERAGE(P197:P206)</f>
        <v>-14.113</v>
      </c>
      <c r="Q208" s="24">
        <f>AVERAGE(Q197:Q206)</f>
        <v>3.3530000000000002</v>
      </c>
    </row>
    <row r="209" spans="15:17" x14ac:dyDescent="0.25">
      <c r="O209" s="21" t="s">
        <v>22</v>
      </c>
      <c r="P209" s="24">
        <v>1.18</v>
      </c>
      <c r="Q209" s="24">
        <v>0.26</v>
      </c>
    </row>
    <row r="211" spans="15:17" x14ac:dyDescent="0.25">
      <c r="O211" s="26" t="s">
        <v>24</v>
      </c>
      <c r="P211" s="27"/>
      <c r="Q211" s="27"/>
    </row>
    <row r="212" spans="15:17" x14ac:dyDescent="0.25">
      <c r="O212" s="26" t="s">
        <v>25</v>
      </c>
      <c r="P212" s="27" t="s">
        <v>517</v>
      </c>
      <c r="Q212" s="27"/>
    </row>
    <row r="213" spans="15:17" x14ac:dyDescent="0.25">
      <c r="O213" t="s">
        <v>26</v>
      </c>
      <c r="P213" t="s">
        <v>518</v>
      </c>
    </row>
  </sheetData>
  <mergeCells count="1">
    <mergeCell ref="B2:G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125"/>
  <sheetViews>
    <sheetView zoomScale="90" zoomScaleNormal="90" workbookViewId="0">
      <selection activeCell="D1" sqref="D1"/>
    </sheetView>
  </sheetViews>
  <sheetFormatPr defaultRowHeight="15" x14ac:dyDescent="0.25"/>
  <cols>
    <col min="1" max="1" width="25.42578125" customWidth="1"/>
    <col min="2" max="2" width="20.5703125" customWidth="1"/>
    <col min="3" max="3" width="18.28515625" customWidth="1"/>
    <col min="4" max="4" width="18.140625" customWidth="1"/>
    <col min="5" max="5" width="17.42578125" customWidth="1"/>
    <col min="7" max="7" width="26.85546875" customWidth="1"/>
    <col min="8" max="8" width="21.42578125" customWidth="1"/>
    <col min="9" max="9" width="18.42578125" customWidth="1"/>
    <col min="11" max="11" width="26.85546875" customWidth="1"/>
    <col min="12" max="12" width="21.85546875" customWidth="1"/>
    <col min="13" max="13" width="18.5703125" customWidth="1"/>
    <col min="15" max="15" width="26.140625" customWidth="1"/>
    <col min="16" max="16" width="22" customWidth="1"/>
    <col min="17" max="17" width="18.85546875" customWidth="1"/>
    <col min="19" max="19" width="26.42578125" customWidth="1"/>
    <col min="20" max="20" width="22.140625" customWidth="1"/>
    <col min="21" max="21" width="19" customWidth="1"/>
  </cols>
  <sheetData>
    <row r="1" spans="1:20" ht="17.25" x14ac:dyDescent="0.25">
      <c r="A1" s="1" t="s">
        <v>0</v>
      </c>
      <c r="B1" s="2" t="s">
        <v>1059</v>
      </c>
      <c r="C1" s="2"/>
      <c r="D1" s="2" t="s">
        <v>1071</v>
      </c>
      <c r="E1" s="2"/>
      <c r="F1" s="3"/>
      <c r="G1" s="4"/>
    </row>
    <row r="2" spans="1:20" x14ac:dyDescent="0.25">
      <c r="A2" s="5" t="s">
        <v>1</v>
      </c>
      <c r="B2" s="41" t="s">
        <v>1058</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130</v>
      </c>
      <c r="K8" s="10" t="s">
        <v>2</v>
      </c>
      <c r="L8" s="11" t="s">
        <v>139</v>
      </c>
      <c r="O8" s="10" t="s">
        <v>2</v>
      </c>
      <c r="P8" s="11" t="s">
        <v>130</v>
      </c>
      <c r="S8" s="10" t="s">
        <v>2</v>
      </c>
      <c r="T8" s="11" t="s">
        <v>130</v>
      </c>
    </row>
    <row r="9" spans="1:20" x14ac:dyDescent="0.25">
      <c r="A9" s="45"/>
      <c r="B9" s="45"/>
      <c r="C9" s="45"/>
      <c r="D9" s="46"/>
      <c r="E9" s="47"/>
      <c r="G9" s="10" t="s">
        <v>3</v>
      </c>
      <c r="H9" s="11" t="s">
        <v>112</v>
      </c>
      <c r="K9" s="10" t="s">
        <v>3</v>
      </c>
      <c r="L9" s="11" t="s">
        <v>88</v>
      </c>
      <c r="O9" s="10" t="s">
        <v>3</v>
      </c>
      <c r="P9" s="11" t="s">
        <v>492</v>
      </c>
      <c r="S9" s="10" t="s">
        <v>3</v>
      </c>
      <c r="T9" s="11" t="s">
        <v>492</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50</v>
      </c>
      <c r="K11" s="13" t="s">
        <v>6</v>
      </c>
      <c r="L11" s="15">
        <v>65</v>
      </c>
      <c r="O11" s="13" t="s">
        <v>6</v>
      </c>
      <c r="P11" s="15">
        <v>67</v>
      </c>
      <c r="S11" s="13" t="s">
        <v>6</v>
      </c>
      <c r="T11" s="15">
        <v>81</v>
      </c>
    </row>
    <row r="12" spans="1:20" x14ac:dyDescent="0.25">
      <c r="A12" s="45"/>
      <c r="B12" s="45"/>
      <c r="C12" s="45"/>
      <c r="D12" s="46"/>
      <c r="E12" s="47"/>
      <c r="G12" s="13" t="s">
        <v>8</v>
      </c>
      <c r="H12" s="15">
        <v>0.38</v>
      </c>
      <c r="K12" s="13" t="s">
        <v>8</v>
      </c>
      <c r="L12" s="15">
        <v>0.47</v>
      </c>
      <c r="O12" s="13" t="s">
        <v>8</v>
      </c>
      <c r="P12" s="15">
        <v>0.48</v>
      </c>
      <c r="S12" s="13" t="s">
        <v>8</v>
      </c>
      <c r="T12" s="15">
        <v>0.55000000000000004</v>
      </c>
    </row>
    <row r="13" spans="1:20" x14ac:dyDescent="0.25">
      <c r="A13" s="45"/>
      <c r="B13" s="45"/>
      <c r="C13" s="45"/>
      <c r="D13" s="46"/>
      <c r="E13" s="47"/>
      <c r="G13" s="13" t="s">
        <v>10</v>
      </c>
      <c r="H13" s="15">
        <v>15.78</v>
      </c>
      <c r="K13" s="13" t="s">
        <v>10</v>
      </c>
      <c r="L13" s="15">
        <v>17.16</v>
      </c>
      <c r="O13" s="13" t="s">
        <v>10</v>
      </c>
      <c r="P13" s="15">
        <v>16.2</v>
      </c>
      <c r="S13" s="13" t="s">
        <v>10</v>
      </c>
      <c r="T13" s="15">
        <v>16.54</v>
      </c>
    </row>
    <row r="14" spans="1:20" x14ac:dyDescent="0.25">
      <c r="A14" s="45"/>
      <c r="B14" s="45"/>
      <c r="C14" s="45"/>
      <c r="D14" s="46"/>
      <c r="E14" s="47"/>
      <c r="G14" s="13" t="s">
        <v>12</v>
      </c>
      <c r="H14" s="15">
        <v>206</v>
      </c>
      <c r="K14" s="13" t="s">
        <v>12</v>
      </c>
      <c r="L14" s="15">
        <v>219</v>
      </c>
      <c r="O14" s="13" t="s">
        <v>12</v>
      </c>
      <c r="P14" s="15">
        <v>458</v>
      </c>
      <c r="S14" s="13" t="s">
        <v>12</v>
      </c>
      <c r="T14" s="15">
        <v>171</v>
      </c>
    </row>
    <row r="15" spans="1:20" x14ac:dyDescent="0.25">
      <c r="A15" s="45"/>
      <c r="B15" s="48"/>
      <c r="C15" s="45"/>
      <c r="D15" s="46"/>
      <c r="E15" s="47"/>
      <c r="G15" s="13" t="s">
        <v>14</v>
      </c>
      <c r="H15" s="15">
        <v>629</v>
      </c>
      <c r="K15" s="13" t="s">
        <v>14</v>
      </c>
      <c r="L15" s="15">
        <v>516</v>
      </c>
      <c r="O15" s="13" t="s">
        <v>14</v>
      </c>
      <c r="P15" s="15">
        <v>1088</v>
      </c>
      <c r="S15" s="13" t="s">
        <v>14</v>
      </c>
      <c r="T15" s="15">
        <v>479</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-10.88</v>
      </c>
      <c r="I19" s="24">
        <v>4.3899999999999997</v>
      </c>
      <c r="K19" s="21">
        <v>1</v>
      </c>
      <c r="L19" s="24">
        <v>-8.1</v>
      </c>
      <c r="M19" s="24">
        <v>2.93</v>
      </c>
      <c r="O19" s="21">
        <v>1</v>
      </c>
      <c r="P19" s="24">
        <v>-17.350000000000001</v>
      </c>
      <c r="Q19" s="24">
        <v>2.83</v>
      </c>
      <c r="S19" s="21">
        <v>1</v>
      </c>
      <c r="T19" s="24">
        <v>-14.9</v>
      </c>
      <c r="U19" s="24">
        <v>2.19</v>
      </c>
    </row>
    <row r="20" spans="1:21" x14ac:dyDescent="0.25">
      <c r="A20" s="45"/>
      <c r="B20" s="47"/>
      <c r="C20" s="47"/>
      <c r="D20" s="46"/>
      <c r="E20" s="47"/>
      <c r="G20" s="21">
        <v>2</v>
      </c>
      <c r="H20" s="24">
        <v>-13.11</v>
      </c>
      <c r="I20" s="24">
        <v>3.71</v>
      </c>
      <c r="K20" s="21">
        <v>2</v>
      </c>
      <c r="L20" s="24">
        <v>-15.75</v>
      </c>
      <c r="M20" s="24">
        <v>3.35</v>
      </c>
      <c r="O20" s="21">
        <v>2</v>
      </c>
      <c r="P20" s="24">
        <v>-11.34</v>
      </c>
      <c r="Q20" s="24">
        <v>3</v>
      </c>
      <c r="S20" s="21">
        <v>2</v>
      </c>
      <c r="T20" s="24">
        <v>-7.12</v>
      </c>
      <c r="U20" s="24">
        <v>3.49</v>
      </c>
    </row>
    <row r="21" spans="1:21" x14ac:dyDescent="0.25">
      <c r="A21" s="45"/>
      <c r="B21" s="47"/>
      <c r="C21" s="47"/>
      <c r="D21" s="46"/>
      <c r="E21" s="47"/>
      <c r="G21" s="21">
        <v>3</v>
      </c>
      <c r="H21" s="24">
        <v>-15.12</v>
      </c>
      <c r="I21" s="24">
        <v>3.36</v>
      </c>
      <c r="K21" s="21">
        <v>3</v>
      </c>
      <c r="L21" s="24">
        <v>-9.9</v>
      </c>
      <c r="M21" s="24">
        <v>4.88</v>
      </c>
      <c r="O21" s="21">
        <v>3</v>
      </c>
      <c r="P21" s="24">
        <v>-8.09</v>
      </c>
      <c r="Q21" s="24">
        <v>2.61</v>
      </c>
      <c r="S21" s="21">
        <v>3</v>
      </c>
      <c r="T21" s="24">
        <v>-14.02</v>
      </c>
      <c r="U21" s="24">
        <v>2.73</v>
      </c>
    </row>
    <row r="22" spans="1:21" x14ac:dyDescent="0.25">
      <c r="A22" s="45"/>
      <c r="B22" s="47"/>
      <c r="C22" s="47"/>
      <c r="D22" s="46"/>
      <c r="E22" s="47"/>
      <c r="G22" s="21">
        <v>4</v>
      </c>
      <c r="H22" s="24">
        <v>-14.11</v>
      </c>
      <c r="I22" s="24">
        <v>3.55</v>
      </c>
      <c r="K22" s="21">
        <v>4</v>
      </c>
      <c r="L22" s="24">
        <v>-15.14</v>
      </c>
      <c r="M22" s="24">
        <v>3.11</v>
      </c>
      <c r="O22" s="21">
        <v>4</v>
      </c>
      <c r="P22" s="24">
        <v>-7.94</v>
      </c>
      <c r="Q22" s="24">
        <v>2.7</v>
      </c>
      <c r="S22" s="21">
        <v>4</v>
      </c>
      <c r="T22" s="24">
        <v>-15.01</v>
      </c>
      <c r="U22" s="24">
        <v>2.2200000000000002</v>
      </c>
    </row>
    <row r="23" spans="1:21" x14ac:dyDescent="0.25">
      <c r="A23" s="45"/>
      <c r="B23" s="47"/>
      <c r="C23" s="47"/>
      <c r="D23" s="46"/>
      <c r="E23" s="47"/>
      <c r="G23" s="21">
        <v>5</v>
      </c>
      <c r="H23" s="24">
        <v>-13.07</v>
      </c>
      <c r="I23" s="24">
        <v>4.1900000000000004</v>
      </c>
      <c r="K23" s="21">
        <v>5</v>
      </c>
      <c r="L23" s="24">
        <v>-7.47</v>
      </c>
      <c r="M23" s="24">
        <v>8.7899999999999991</v>
      </c>
      <c r="O23" s="21">
        <v>5</v>
      </c>
      <c r="P23" s="24">
        <v>-8.07</v>
      </c>
      <c r="Q23" s="24">
        <v>2.76</v>
      </c>
      <c r="S23" s="21">
        <v>5</v>
      </c>
      <c r="T23" s="24">
        <v>-8.31</v>
      </c>
      <c r="U23" s="24">
        <v>3.66</v>
      </c>
    </row>
    <row r="24" spans="1:21" x14ac:dyDescent="0.25">
      <c r="A24" s="45"/>
      <c r="B24" s="47"/>
      <c r="C24" s="47"/>
      <c r="D24" s="46"/>
      <c r="E24" s="47"/>
      <c r="G24" s="21">
        <v>6</v>
      </c>
      <c r="H24" s="24">
        <v>-13.08</v>
      </c>
      <c r="I24" s="24">
        <v>3.42</v>
      </c>
      <c r="K24" s="21">
        <v>6</v>
      </c>
      <c r="L24" s="24">
        <v>-13.18</v>
      </c>
      <c r="M24" s="24">
        <v>3.02</v>
      </c>
      <c r="O24" s="21">
        <v>6</v>
      </c>
      <c r="P24" s="24">
        <v>-12.45</v>
      </c>
      <c r="Q24" s="24">
        <v>3.05</v>
      </c>
      <c r="S24" s="21">
        <v>6</v>
      </c>
      <c r="T24" s="24">
        <v>-8.43</v>
      </c>
      <c r="U24" s="24">
        <v>2.38</v>
      </c>
    </row>
    <row r="25" spans="1:21" x14ac:dyDescent="0.25">
      <c r="A25" s="45"/>
      <c r="B25" s="47"/>
      <c r="C25" s="47"/>
      <c r="D25" s="46"/>
      <c r="E25" s="47"/>
      <c r="G25" s="21">
        <v>7</v>
      </c>
      <c r="H25" s="24">
        <v>-12.17</v>
      </c>
      <c r="I25" s="24">
        <v>3.78</v>
      </c>
      <c r="K25" s="21">
        <v>7</v>
      </c>
      <c r="L25" s="24">
        <v>-13.39</v>
      </c>
      <c r="M25" s="24">
        <v>4.07</v>
      </c>
      <c r="O25" s="21">
        <v>7</v>
      </c>
      <c r="P25" s="24">
        <v>-7.88</v>
      </c>
      <c r="Q25" s="24">
        <v>2.73</v>
      </c>
      <c r="S25" s="21">
        <v>7</v>
      </c>
      <c r="T25" s="24">
        <v>-12.81</v>
      </c>
      <c r="U25" s="24">
        <v>4.9800000000000004</v>
      </c>
    </row>
    <row r="26" spans="1:21" x14ac:dyDescent="0.25">
      <c r="A26" s="45"/>
      <c r="B26" s="47"/>
      <c r="C26" s="47"/>
      <c r="D26" s="46"/>
      <c r="E26" s="47"/>
      <c r="G26" s="21">
        <v>8</v>
      </c>
      <c r="H26" s="24">
        <v>-16.100000000000001</v>
      </c>
      <c r="I26" s="24">
        <v>5.7</v>
      </c>
      <c r="K26" s="21">
        <v>8</v>
      </c>
      <c r="L26" s="24">
        <v>-3.48</v>
      </c>
      <c r="M26" s="24">
        <v>2.84</v>
      </c>
      <c r="O26" s="21">
        <v>8</v>
      </c>
      <c r="P26" s="24">
        <v>-11.06</v>
      </c>
      <c r="Q26" s="24">
        <v>2.84</v>
      </c>
      <c r="S26" s="21">
        <v>8</v>
      </c>
      <c r="T26" s="24">
        <v>-11.01</v>
      </c>
      <c r="U26" s="24">
        <v>2.56</v>
      </c>
    </row>
    <row r="27" spans="1:21" x14ac:dyDescent="0.25">
      <c r="A27" s="45"/>
      <c r="B27" s="47"/>
      <c r="C27" s="47"/>
      <c r="D27" s="46"/>
      <c r="E27" s="47"/>
      <c r="G27" s="21">
        <v>9</v>
      </c>
      <c r="H27" s="24">
        <v>-13.2</v>
      </c>
      <c r="I27" s="24">
        <v>3.69</v>
      </c>
      <c r="K27" s="21">
        <v>9</v>
      </c>
      <c r="L27" s="24">
        <v>-5.15</v>
      </c>
      <c r="M27" s="24">
        <v>2.76</v>
      </c>
      <c r="O27" s="21">
        <v>9</v>
      </c>
      <c r="P27" s="24">
        <v>-11.04</v>
      </c>
      <c r="Q27" s="24">
        <v>2.83</v>
      </c>
      <c r="S27" s="21">
        <v>9</v>
      </c>
      <c r="T27" s="24">
        <v>-8.26</v>
      </c>
      <c r="U27" s="24">
        <v>2.2400000000000002</v>
      </c>
    </row>
    <row r="28" spans="1:21" x14ac:dyDescent="0.25">
      <c r="A28" s="45"/>
      <c r="B28" s="47"/>
      <c r="C28" s="47"/>
      <c r="D28" s="46"/>
      <c r="E28" s="47"/>
      <c r="G28" s="21">
        <v>10</v>
      </c>
      <c r="H28" s="24">
        <v>-14.13</v>
      </c>
      <c r="I28" s="24">
        <v>4.32</v>
      </c>
      <c r="K28" s="21">
        <v>10</v>
      </c>
      <c r="L28" s="24">
        <v>-6.59</v>
      </c>
      <c r="M28" s="24">
        <v>6.14</v>
      </c>
      <c r="O28" s="21">
        <v>10</v>
      </c>
      <c r="P28" s="24">
        <v>-7.93</v>
      </c>
      <c r="Q28" s="24">
        <v>3.01</v>
      </c>
      <c r="S28" s="21">
        <v>10</v>
      </c>
      <c r="T28" s="24">
        <v>-11.08</v>
      </c>
      <c r="U28" s="24">
        <v>2.78</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6"/>
      <c r="E30" s="47"/>
      <c r="G30" s="21" t="s">
        <v>21</v>
      </c>
      <c r="H30" s="24">
        <f>AVERAGE(H19:H28)</f>
        <v>-13.497</v>
      </c>
      <c r="I30" s="24">
        <f>AVERAGE(I19:I28)</f>
        <v>4.0110000000000001</v>
      </c>
      <c r="K30" s="21" t="s">
        <v>21</v>
      </c>
      <c r="L30" s="24">
        <f>AVERAGE(L19:L28)</f>
        <v>-9.8150000000000013</v>
      </c>
      <c r="M30" s="24">
        <f>AVERAGE(M19:M28)</f>
        <v>4.1889999999999992</v>
      </c>
      <c r="O30" s="21" t="s">
        <v>21</v>
      </c>
      <c r="P30" s="24">
        <f>AVERAGE(P19:P28)</f>
        <v>-10.315000000000001</v>
      </c>
      <c r="Q30" s="24">
        <f>AVERAGE(Q19:Q28)</f>
        <v>2.8359999999999999</v>
      </c>
      <c r="S30" s="21" t="s">
        <v>21</v>
      </c>
      <c r="T30" s="24">
        <f>AVERAGE(T19:T28)</f>
        <v>-11.095000000000001</v>
      </c>
      <c r="U30" s="24">
        <f>AVERAGE(U19:U28)</f>
        <v>2.9230000000000005</v>
      </c>
    </row>
    <row r="31" spans="1:21" x14ac:dyDescent="0.25">
      <c r="A31" s="45"/>
      <c r="B31" s="47"/>
      <c r="C31" s="47"/>
      <c r="D31" s="46"/>
      <c r="E31" s="47"/>
      <c r="G31" s="21" t="s">
        <v>22</v>
      </c>
      <c r="H31" s="24">
        <v>0.46</v>
      </c>
      <c r="I31" s="24">
        <v>0.22</v>
      </c>
      <c r="K31" s="21" t="s">
        <v>22</v>
      </c>
      <c r="L31" s="24">
        <v>1.37</v>
      </c>
      <c r="M31" s="24">
        <v>0.62</v>
      </c>
      <c r="O31" s="21" t="s">
        <v>22</v>
      </c>
      <c r="P31" s="24">
        <v>0.96</v>
      </c>
      <c r="Q31" s="24">
        <v>0.05</v>
      </c>
      <c r="S31" s="21" t="s">
        <v>22</v>
      </c>
      <c r="T31" s="24">
        <v>0.94</v>
      </c>
      <c r="U31" s="24">
        <v>0.28000000000000003</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138</v>
      </c>
      <c r="I34" s="27"/>
      <c r="K34" s="26" t="s">
        <v>25</v>
      </c>
      <c r="L34" s="27" t="s">
        <v>137</v>
      </c>
      <c r="M34" s="27"/>
      <c r="O34" s="26" t="s">
        <v>25</v>
      </c>
      <c r="P34" s="27" t="s">
        <v>537</v>
      </c>
      <c r="Q34" s="27"/>
      <c r="S34" s="26" t="s">
        <v>25</v>
      </c>
      <c r="T34" s="27" t="s">
        <v>535</v>
      </c>
      <c r="U34" s="27"/>
    </row>
    <row r="35" spans="1:21" x14ac:dyDescent="0.25">
      <c r="A35" s="45"/>
      <c r="B35" s="45"/>
      <c r="C35" s="45"/>
      <c r="D35" s="46"/>
      <c r="E35" s="47"/>
      <c r="G35" t="s">
        <v>26</v>
      </c>
      <c r="H35" t="s">
        <v>136</v>
      </c>
      <c r="K35" t="s">
        <v>26</v>
      </c>
      <c r="L35" t="s">
        <v>135</v>
      </c>
      <c r="O35" t="s">
        <v>26</v>
      </c>
      <c r="P35" t="s">
        <v>538</v>
      </c>
      <c r="S35" t="s">
        <v>26</v>
      </c>
      <c r="T35" t="s">
        <v>536</v>
      </c>
    </row>
    <row r="36" spans="1:21" x14ac:dyDescent="0.25">
      <c r="D36" s="8"/>
      <c r="E36" s="9"/>
    </row>
    <row r="38" spans="1:21" x14ac:dyDescent="0.25">
      <c r="G38" s="10" t="s">
        <v>2</v>
      </c>
      <c r="H38" s="11" t="s">
        <v>130</v>
      </c>
      <c r="K38" s="10" t="s">
        <v>2</v>
      </c>
      <c r="L38" s="11" t="s">
        <v>130</v>
      </c>
      <c r="O38" s="10" t="s">
        <v>2</v>
      </c>
      <c r="P38" s="11" t="s">
        <v>130</v>
      </c>
      <c r="S38" s="10" t="s">
        <v>2</v>
      </c>
      <c r="T38" s="11" t="s">
        <v>130</v>
      </c>
    </row>
    <row r="39" spans="1:21" x14ac:dyDescent="0.25">
      <c r="G39" s="10" t="s">
        <v>3</v>
      </c>
      <c r="H39" s="11" t="s">
        <v>112</v>
      </c>
      <c r="K39" s="10" t="s">
        <v>3</v>
      </c>
      <c r="L39" s="11" t="s">
        <v>112</v>
      </c>
      <c r="O39" s="10" t="s">
        <v>3</v>
      </c>
      <c r="P39" s="11" t="s">
        <v>492</v>
      </c>
      <c r="S39" s="10" t="s">
        <v>3</v>
      </c>
      <c r="T39" s="11" t="s">
        <v>492</v>
      </c>
    </row>
    <row r="40" spans="1:21" x14ac:dyDescent="0.25">
      <c r="G40" s="13" t="s">
        <v>4</v>
      </c>
      <c r="H40" s="13"/>
      <c r="K40" s="13" t="s">
        <v>4</v>
      </c>
      <c r="L40" s="13"/>
      <c r="O40" s="13" t="s">
        <v>4</v>
      </c>
      <c r="P40" s="13"/>
      <c r="S40" s="13" t="s">
        <v>4</v>
      </c>
      <c r="T40" s="13"/>
    </row>
    <row r="41" spans="1:21" x14ac:dyDescent="0.25">
      <c r="G41" s="13" t="s">
        <v>6</v>
      </c>
      <c r="H41" s="15">
        <v>50</v>
      </c>
      <c r="K41" s="13" t="s">
        <v>6</v>
      </c>
      <c r="L41" s="15">
        <v>60</v>
      </c>
      <c r="O41" s="13" t="s">
        <v>6</v>
      </c>
      <c r="P41" s="15">
        <v>71</v>
      </c>
      <c r="S41" s="13" t="s">
        <v>6</v>
      </c>
      <c r="T41" s="15">
        <v>75</v>
      </c>
    </row>
    <row r="42" spans="1:21" x14ac:dyDescent="0.25">
      <c r="G42" s="13" t="s">
        <v>8</v>
      </c>
      <c r="H42" s="15">
        <v>0.38</v>
      </c>
      <c r="K42" s="13" t="s">
        <v>8</v>
      </c>
      <c r="L42" s="15">
        <v>0.44</v>
      </c>
      <c r="O42" s="13" t="s">
        <v>8</v>
      </c>
      <c r="P42" s="15">
        <v>0.5</v>
      </c>
      <c r="S42" s="13" t="s">
        <v>8</v>
      </c>
      <c r="T42" s="15">
        <v>0.52</v>
      </c>
    </row>
    <row r="43" spans="1:21" x14ac:dyDescent="0.25">
      <c r="G43" s="13" t="s">
        <v>10</v>
      </c>
      <c r="H43" s="15">
        <v>15.9</v>
      </c>
      <c r="K43" s="13" t="s">
        <v>10</v>
      </c>
      <c r="L43" s="15">
        <v>16.14</v>
      </c>
      <c r="O43" s="13" t="s">
        <v>10</v>
      </c>
      <c r="P43" s="15">
        <v>17.38</v>
      </c>
      <c r="S43" s="13" t="s">
        <v>10</v>
      </c>
      <c r="T43" s="15">
        <v>15.49</v>
      </c>
    </row>
    <row r="44" spans="1:21" x14ac:dyDescent="0.25">
      <c r="G44" s="13" t="s">
        <v>12</v>
      </c>
      <c r="H44" s="15">
        <v>203</v>
      </c>
      <c r="K44" s="13" t="s">
        <v>12</v>
      </c>
      <c r="L44" s="15">
        <v>361</v>
      </c>
      <c r="O44" s="13" t="s">
        <v>12</v>
      </c>
      <c r="P44" s="15">
        <v>464</v>
      </c>
      <c r="S44" s="13" t="s">
        <v>12</v>
      </c>
      <c r="T44" s="15">
        <v>249</v>
      </c>
    </row>
    <row r="45" spans="1:21" x14ac:dyDescent="0.25">
      <c r="G45" s="13" t="s">
        <v>14</v>
      </c>
      <c r="H45" s="15">
        <v>876</v>
      </c>
      <c r="K45" s="13" t="s">
        <v>14</v>
      </c>
      <c r="L45" s="15">
        <v>959</v>
      </c>
      <c r="O45" s="13" t="s">
        <v>14</v>
      </c>
      <c r="P45" s="15">
        <v>1013</v>
      </c>
      <c r="S45" s="13" t="s">
        <v>14</v>
      </c>
      <c r="T45" s="15">
        <v>626</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-13.2</v>
      </c>
      <c r="I49" s="24">
        <v>3.63</v>
      </c>
      <c r="K49" s="21">
        <v>1</v>
      </c>
      <c r="L49" s="24">
        <v>-16.88</v>
      </c>
      <c r="M49" s="24">
        <v>3.43</v>
      </c>
      <c r="O49" s="21">
        <v>1</v>
      </c>
      <c r="P49" s="24">
        <v>-21.06</v>
      </c>
      <c r="Q49" s="24">
        <v>2.5499999999999998</v>
      </c>
      <c r="S49" s="21">
        <v>1</v>
      </c>
      <c r="T49" s="24">
        <v>-18.13</v>
      </c>
      <c r="U49" s="24">
        <v>3.53</v>
      </c>
    </row>
    <row r="50" spans="7:21" x14ac:dyDescent="0.25">
      <c r="G50" s="21">
        <v>2</v>
      </c>
      <c r="H50" s="24">
        <v>-14.29</v>
      </c>
      <c r="I50" s="24">
        <v>3.79</v>
      </c>
      <c r="K50" s="21">
        <v>2</v>
      </c>
      <c r="L50" s="24">
        <v>-17.05</v>
      </c>
      <c r="M50" s="24">
        <v>3.14</v>
      </c>
      <c r="O50" s="21">
        <v>2</v>
      </c>
      <c r="P50" s="24">
        <v>-14.88</v>
      </c>
      <c r="Q50" s="24">
        <v>2.38</v>
      </c>
      <c r="S50" s="21">
        <v>2</v>
      </c>
      <c r="T50" s="24">
        <v>-16.43</v>
      </c>
      <c r="U50" s="24">
        <v>2.64</v>
      </c>
    </row>
    <row r="51" spans="7:21" x14ac:dyDescent="0.25">
      <c r="G51" s="21">
        <v>3</v>
      </c>
      <c r="H51" s="24">
        <v>-16.22</v>
      </c>
      <c r="I51" s="24">
        <v>3.74</v>
      </c>
      <c r="K51" s="21">
        <v>3</v>
      </c>
      <c r="L51" s="24">
        <v>-19.48</v>
      </c>
      <c r="M51" s="24">
        <v>4.28</v>
      </c>
      <c r="O51" s="21">
        <v>3</v>
      </c>
      <c r="P51" s="24">
        <v>-8.89</v>
      </c>
      <c r="Q51" s="24">
        <v>2.82</v>
      </c>
      <c r="S51" s="21">
        <v>3</v>
      </c>
      <c r="T51" s="24">
        <v>-17.05</v>
      </c>
      <c r="U51" s="24">
        <v>3.92</v>
      </c>
    </row>
    <row r="52" spans="7:21" x14ac:dyDescent="0.25">
      <c r="G52" s="21">
        <v>4</v>
      </c>
      <c r="H52" s="24">
        <v>-12.13</v>
      </c>
      <c r="I52" s="24">
        <v>3.65</v>
      </c>
      <c r="K52" s="21">
        <v>4</v>
      </c>
      <c r="L52" s="24">
        <v>-11.5</v>
      </c>
      <c r="M52" s="24">
        <v>3.21</v>
      </c>
      <c r="O52" s="21">
        <v>4</v>
      </c>
      <c r="P52" s="24">
        <v>-11.75</v>
      </c>
      <c r="Q52" s="24">
        <v>2.93</v>
      </c>
      <c r="S52" s="21">
        <v>4</v>
      </c>
      <c r="T52" s="24">
        <v>-13.06</v>
      </c>
      <c r="U52" s="24">
        <v>2.41</v>
      </c>
    </row>
    <row r="53" spans="7:21" x14ac:dyDescent="0.25">
      <c r="G53" s="21">
        <v>5</v>
      </c>
      <c r="H53" s="24">
        <v>-14.12</v>
      </c>
      <c r="I53" s="24">
        <v>3.64</v>
      </c>
      <c r="K53" s="21">
        <v>5</v>
      </c>
      <c r="L53" s="24">
        <v>-14.04</v>
      </c>
      <c r="M53" s="24">
        <v>3.03</v>
      </c>
      <c r="O53" s="21">
        <v>5</v>
      </c>
      <c r="P53" s="24">
        <v>-11.86</v>
      </c>
      <c r="Q53" s="24">
        <v>2.4700000000000002</v>
      </c>
      <c r="S53" s="21">
        <v>5</v>
      </c>
      <c r="T53" s="24">
        <v>-14.66</v>
      </c>
      <c r="U53" s="24">
        <v>7.04</v>
      </c>
    </row>
    <row r="54" spans="7:21" x14ac:dyDescent="0.25">
      <c r="G54" s="21">
        <v>6</v>
      </c>
      <c r="H54" s="24">
        <v>-14.01</v>
      </c>
      <c r="I54" s="24">
        <v>3.86</v>
      </c>
      <c r="K54" s="21">
        <v>6</v>
      </c>
      <c r="L54" s="24">
        <v>-15.29</v>
      </c>
      <c r="M54" s="24">
        <v>3.45</v>
      </c>
      <c r="O54" s="21">
        <v>6</v>
      </c>
      <c r="P54" s="24">
        <v>-7.4</v>
      </c>
      <c r="Q54" s="24">
        <v>2.37</v>
      </c>
      <c r="S54" s="21">
        <v>6</v>
      </c>
      <c r="T54" s="24">
        <v>-10.26</v>
      </c>
      <c r="U54" s="24">
        <v>3.06</v>
      </c>
    </row>
    <row r="55" spans="7:21" x14ac:dyDescent="0.25">
      <c r="G55" s="21">
        <v>7</v>
      </c>
      <c r="H55" s="24">
        <v>-10.11</v>
      </c>
      <c r="I55" s="24">
        <v>4.33</v>
      </c>
      <c r="K55" s="21">
        <v>7</v>
      </c>
      <c r="L55" s="24">
        <v>-14.38</v>
      </c>
      <c r="M55" s="24">
        <v>3.57</v>
      </c>
      <c r="O55" s="21">
        <v>7</v>
      </c>
      <c r="P55" s="24">
        <v>-7.39</v>
      </c>
      <c r="Q55" s="24">
        <v>2.46</v>
      </c>
      <c r="S55" s="21">
        <v>7</v>
      </c>
      <c r="T55" s="24">
        <v>-13.27</v>
      </c>
      <c r="U55" s="24">
        <v>5.0599999999999996</v>
      </c>
    </row>
    <row r="56" spans="7:21" x14ac:dyDescent="0.25">
      <c r="G56" s="21">
        <v>8</v>
      </c>
      <c r="H56" s="24">
        <v>-14.19</v>
      </c>
      <c r="I56" s="24">
        <v>3.59</v>
      </c>
      <c r="K56" s="21">
        <v>8</v>
      </c>
      <c r="L56" s="24">
        <v>-14.12</v>
      </c>
      <c r="M56" s="24">
        <v>3.07</v>
      </c>
      <c r="O56" s="21">
        <v>8</v>
      </c>
      <c r="P56" s="24">
        <v>-8.74</v>
      </c>
      <c r="Q56" s="24">
        <v>2.37</v>
      </c>
      <c r="S56" s="21">
        <v>8</v>
      </c>
      <c r="T56" s="24">
        <v>-10.130000000000001</v>
      </c>
      <c r="U56" s="24">
        <v>2.57</v>
      </c>
    </row>
    <row r="57" spans="7:21" x14ac:dyDescent="0.25">
      <c r="G57" s="21">
        <v>9</v>
      </c>
      <c r="H57" s="24">
        <v>-15.01</v>
      </c>
      <c r="I57" s="24">
        <v>4.66</v>
      </c>
      <c r="K57" s="21">
        <v>9</v>
      </c>
      <c r="L57" s="24">
        <v>-13.34</v>
      </c>
      <c r="M57" s="24">
        <v>3.12</v>
      </c>
      <c r="O57" s="21">
        <v>9</v>
      </c>
      <c r="P57" s="24">
        <v>-14.51</v>
      </c>
      <c r="Q57" s="24">
        <v>3.31</v>
      </c>
      <c r="S57" s="21">
        <v>9</v>
      </c>
      <c r="T57" s="24">
        <v>-14.53</v>
      </c>
      <c r="U57" s="24">
        <v>3.23</v>
      </c>
    </row>
    <row r="58" spans="7:21" x14ac:dyDescent="0.25">
      <c r="G58" s="21">
        <v>10</v>
      </c>
      <c r="H58" s="24">
        <v>-11.03</v>
      </c>
      <c r="I58" s="24">
        <v>3.87</v>
      </c>
      <c r="K58" s="21">
        <v>10</v>
      </c>
      <c r="L58" s="24">
        <v>-12.48</v>
      </c>
      <c r="M58" s="24">
        <v>3.87</v>
      </c>
      <c r="O58" s="21">
        <v>10</v>
      </c>
      <c r="P58" s="24">
        <v>-11.6</v>
      </c>
      <c r="Q58" s="24">
        <v>2.91</v>
      </c>
      <c r="S58" s="21">
        <v>10</v>
      </c>
      <c r="T58" s="24">
        <v>-10.38</v>
      </c>
      <c r="U58" s="24">
        <v>2.8</v>
      </c>
    </row>
    <row r="59" spans="7:21" x14ac:dyDescent="0.25">
      <c r="G59" s="21"/>
      <c r="H59" s="25"/>
      <c r="I59" s="25"/>
      <c r="K59" s="21"/>
      <c r="L59" s="25"/>
      <c r="M59" s="25"/>
      <c r="O59" s="21"/>
      <c r="P59" s="25"/>
      <c r="Q59" s="25"/>
      <c r="S59" s="21"/>
      <c r="T59" s="25"/>
      <c r="U59" s="25"/>
    </row>
    <row r="60" spans="7:21" x14ac:dyDescent="0.25">
      <c r="G60" s="21" t="s">
        <v>21</v>
      </c>
      <c r="H60" s="24">
        <f>AVERAGE(H49:H58)</f>
        <v>-13.431000000000001</v>
      </c>
      <c r="I60" s="24">
        <f>AVERAGE(I49:I58)</f>
        <v>3.8759999999999999</v>
      </c>
      <c r="K60" s="21" t="s">
        <v>21</v>
      </c>
      <c r="L60" s="24">
        <f>AVERAGE(L49:L58)</f>
        <v>-14.855999999999998</v>
      </c>
      <c r="M60" s="24">
        <f>AVERAGE(M49:M58)</f>
        <v>3.4170000000000003</v>
      </c>
      <c r="O60" s="21" t="s">
        <v>21</v>
      </c>
      <c r="P60" s="24">
        <f>AVERAGE(P49:P58)</f>
        <v>-11.808</v>
      </c>
      <c r="Q60" s="24">
        <f>AVERAGE(Q49:Q58)</f>
        <v>2.657</v>
      </c>
      <c r="S60" s="21" t="s">
        <v>21</v>
      </c>
      <c r="T60" s="24">
        <f>AVERAGE(T49:T58)</f>
        <v>-13.790000000000001</v>
      </c>
      <c r="U60" s="24">
        <f>AVERAGE(U49:U58)</f>
        <v>3.625999999999999</v>
      </c>
    </row>
    <row r="61" spans="7:21" x14ac:dyDescent="0.25">
      <c r="G61" s="21" t="s">
        <v>22</v>
      </c>
      <c r="H61" s="24">
        <v>0.59</v>
      </c>
      <c r="I61" s="24">
        <v>0.11</v>
      </c>
      <c r="K61" s="21" t="s">
        <v>22</v>
      </c>
      <c r="L61" s="24">
        <v>0.75</v>
      </c>
      <c r="M61" s="24">
        <v>0.13</v>
      </c>
      <c r="O61" s="21" t="s">
        <v>22</v>
      </c>
      <c r="P61" s="24">
        <v>1.33</v>
      </c>
      <c r="Q61" s="24">
        <v>0.1</v>
      </c>
      <c r="S61" s="21" t="s">
        <v>22</v>
      </c>
      <c r="T61" s="24">
        <v>0.92</v>
      </c>
      <c r="U61" s="24">
        <v>0.45</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134</v>
      </c>
      <c r="I64" s="27"/>
      <c r="K64" s="26" t="s">
        <v>25</v>
      </c>
      <c r="L64" s="27" t="s">
        <v>133</v>
      </c>
      <c r="M64" s="27"/>
      <c r="O64" s="26" t="s">
        <v>25</v>
      </c>
      <c r="P64" s="27" t="s">
        <v>541</v>
      </c>
      <c r="Q64" s="27"/>
      <c r="S64" s="26" t="s">
        <v>25</v>
      </c>
      <c r="T64" s="27" t="s">
        <v>539</v>
      </c>
      <c r="U64" s="27"/>
    </row>
    <row r="65" spans="7:21" x14ac:dyDescent="0.25">
      <c r="G65" t="s">
        <v>26</v>
      </c>
      <c r="H65" t="s">
        <v>132</v>
      </c>
      <c r="K65" t="s">
        <v>26</v>
      </c>
      <c r="L65" t="s">
        <v>131</v>
      </c>
      <c r="O65" t="s">
        <v>26</v>
      </c>
      <c r="P65" t="s">
        <v>542</v>
      </c>
      <c r="S65" t="s">
        <v>26</v>
      </c>
      <c r="T65" t="s">
        <v>540</v>
      </c>
    </row>
    <row r="68" spans="7:21" x14ac:dyDescent="0.25">
      <c r="K68" s="10" t="s">
        <v>2</v>
      </c>
      <c r="L68" s="11" t="s">
        <v>130</v>
      </c>
      <c r="S68" s="10" t="s">
        <v>2</v>
      </c>
      <c r="T68" s="11" t="s">
        <v>130</v>
      </c>
    </row>
    <row r="69" spans="7:21" x14ac:dyDescent="0.25">
      <c r="K69" s="10" t="s">
        <v>3</v>
      </c>
      <c r="L69" s="11" t="s">
        <v>88</v>
      </c>
      <c r="S69" s="10" t="s">
        <v>3</v>
      </c>
      <c r="T69" s="11" t="s">
        <v>492</v>
      </c>
    </row>
    <row r="70" spans="7:21" x14ac:dyDescent="0.25">
      <c r="K70" s="13" t="s">
        <v>4</v>
      </c>
      <c r="L70" s="13"/>
      <c r="S70" s="13" t="s">
        <v>4</v>
      </c>
      <c r="T70" s="13"/>
    </row>
    <row r="71" spans="7:21" x14ac:dyDescent="0.25">
      <c r="K71" s="13" t="s">
        <v>6</v>
      </c>
      <c r="L71" s="15">
        <v>59</v>
      </c>
      <c r="S71" s="13" t="s">
        <v>6</v>
      </c>
      <c r="T71" s="15">
        <v>75</v>
      </c>
    </row>
    <row r="72" spans="7:21" x14ac:dyDescent="0.25">
      <c r="K72" s="13" t="s">
        <v>8</v>
      </c>
      <c r="L72" s="15">
        <v>0.43</v>
      </c>
      <c r="S72" s="13" t="s">
        <v>8</v>
      </c>
      <c r="T72" s="15">
        <v>0.52</v>
      </c>
    </row>
    <row r="73" spans="7:21" x14ac:dyDescent="0.25">
      <c r="K73" s="13" t="s">
        <v>10</v>
      </c>
      <c r="L73" s="15">
        <v>16.12</v>
      </c>
      <c r="S73" s="13" t="s">
        <v>10</v>
      </c>
      <c r="T73" s="15">
        <v>15.75</v>
      </c>
    </row>
    <row r="74" spans="7:21" x14ac:dyDescent="0.25">
      <c r="K74" s="13" t="s">
        <v>12</v>
      </c>
      <c r="L74" s="15">
        <v>362</v>
      </c>
      <c r="S74" s="13" t="s">
        <v>12</v>
      </c>
      <c r="T74" s="15">
        <v>340</v>
      </c>
    </row>
    <row r="75" spans="7:21" x14ac:dyDescent="0.25">
      <c r="K75" s="13" t="s">
        <v>14</v>
      </c>
      <c r="L75" s="15">
        <v>1059</v>
      </c>
      <c r="S75" s="13" t="s">
        <v>14</v>
      </c>
      <c r="T75" s="15">
        <v>1063</v>
      </c>
    </row>
    <row r="78" spans="7:21" x14ac:dyDescent="0.25">
      <c r="K78" s="21" t="s">
        <v>15</v>
      </c>
      <c r="L78" s="21" t="s">
        <v>19</v>
      </c>
      <c r="M78" s="21" t="s">
        <v>20</v>
      </c>
      <c r="S78" s="21" t="s">
        <v>15</v>
      </c>
      <c r="T78" s="21" t="s">
        <v>19</v>
      </c>
      <c r="U78" s="21" t="s">
        <v>20</v>
      </c>
    </row>
    <row r="79" spans="7:21" x14ac:dyDescent="0.25">
      <c r="K79" s="21">
        <v>1</v>
      </c>
      <c r="L79" s="24">
        <v>-12.37</v>
      </c>
      <c r="M79" s="24">
        <v>3.94</v>
      </c>
      <c r="S79" s="21">
        <v>1</v>
      </c>
      <c r="T79" s="24">
        <v>-20.46</v>
      </c>
      <c r="U79" s="24">
        <v>3.34</v>
      </c>
    </row>
    <row r="80" spans="7:21" x14ac:dyDescent="0.25">
      <c r="K80" s="21">
        <v>2</v>
      </c>
      <c r="L80" s="24">
        <v>-15.26</v>
      </c>
      <c r="M80" s="24">
        <v>3.37</v>
      </c>
      <c r="S80" s="21">
        <v>2</v>
      </c>
      <c r="T80" s="24">
        <v>-10.210000000000001</v>
      </c>
      <c r="U80" s="24">
        <v>2.4300000000000002</v>
      </c>
    </row>
    <row r="81" spans="11:21" x14ac:dyDescent="0.25">
      <c r="K81" s="21">
        <v>3</v>
      </c>
      <c r="L81" s="24">
        <v>-13.37</v>
      </c>
      <c r="M81" s="24">
        <v>3.67</v>
      </c>
      <c r="S81" s="21">
        <v>3</v>
      </c>
      <c r="T81" s="24">
        <v>-11.69</v>
      </c>
      <c r="U81" s="24">
        <v>3.26</v>
      </c>
    </row>
    <row r="82" spans="11:21" x14ac:dyDescent="0.25">
      <c r="K82" s="21">
        <v>4</v>
      </c>
      <c r="L82" s="24">
        <v>13.36</v>
      </c>
      <c r="M82" s="24">
        <v>3.01</v>
      </c>
      <c r="S82" s="21">
        <v>4</v>
      </c>
      <c r="T82" s="24">
        <v>-13.14</v>
      </c>
      <c r="U82" s="24">
        <v>2.4</v>
      </c>
    </row>
    <row r="83" spans="11:21" x14ac:dyDescent="0.25">
      <c r="K83" s="21">
        <v>5</v>
      </c>
      <c r="L83" s="24">
        <v>-16.16</v>
      </c>
      <c r="M83" s="24">
        <v>3.41</v>
      </c>
      <c r="S83" s="21">
        <v>5</v>
      </c>
      <c r="T83" s="24">
        <v>-11.79</v>
      </c>
      <c r="U83" s="24">
        <v>2.5</v>
      </c>
    </row>
    <row r="84" spans="11:21" x14ac:dyDescent="0.25">
      <c r="K84" s="21">
        <v>6</v>
      </c>
      <c r="L84" s="24">
        <v>-16.149999999999999</v>
      </c>
      <c r="M84" s="24">
        <v>3.9</v>
      </c>
      <c r="S84" s="21">
        <v>6</v>
      </c>
      <c r="T84" s="24">
        <v>-12.79</v>
      </c>
      <c r="U84" s="24">
        <v>2.5499999999999998</v>
      </c>
    </row>
    <row r="85" spans="11:21" x14ac:dyDescent="0.25">
      <c r="K85" s="21">
        <v>7</v>
      </c>
      <c r="L85" s="24">
        <v>-5.43</v>
      </c>
      <c r="M85" s="24">
        <v>2.85</v>
      </c>
      <c r="S85" s="21">
        <v>7</v>
      </c>
      <c r="T85" s="24">
        <v>-11.66</v>
      </c>
      <c r="U85" s="24">
        <v>2.85</v>
      </c>
    </row>
    <row r="86" spans="11:21" x14ac:dyDescent="0.25">
      <c r="K86" s="21">
        <v>8</v>
      </c>
      <c r="L86" s="24">
        <v>-16.27</v>
      </c>
      <c r="M86" s="24">
        <v>3.83</v>
      </c>
      <c r="S86" s="21">
        <v>8</v>
      </c>
      <c r="T86" s="24">
        <v>-10.199999999999999</v>
      </c>
      <c r="U86" s="24">
        <v>2.3199999999999998</v>
      </c>
    </row>
    <row r="87" spans="11:21" x14ac:dyDescent="0.25">
      <c r="K87" s="21">
        <v>9</v>
      </c>
      <c r="L87" s="24">
        <v>-7.24</v>
      </c>
      <c r="M87" s="24">
        <v>3.15</v>
      </c>
      <c r="S87" s="21">
        <v>9</v>
      </c>
      <c r="T87" s="24">
        <v>-8.7899999999999991</v>
      </c>
      <c r="U87" s="24">
        <v>2.5099999999999998</v>
      </c>
    </row>
    <row r="88" spans="11:21" x14ac:dyDescent="0.25">
      <c r="K88" s="21">
        <v>10</v>
      </c>
      <c r="L88" s="24">
        <v>-17.68</v>
      </c>
      <c r="M88" s="24">
        <v>3.32</v>
      </c>
      <c r="S88" s="21">
        <v>10</v>
      </c>
      <c r="T88" s="24">
        <v>-13.24</v>
      </c>
      <c r="U88" s="24">
        <v>5.87</v>
      </c>
    </row>
    <row r="89" spans="11:21" x14ac:dyDescent="0.25">
      <c r="K89" s="21"/>
      <c r="L89" s="25"/>
      <c r="M89" s="25"/>
      <c r="S89" s="21"/>
      <c r="T89" s="25"/>
      <c r="U89" s="25"/>
    </row>
    <row r="90" spans="11:21" x14ac:dyDescent="0.25">
      <c r="K90" s="21" t="s">
        <v>21</v>
      </c>
      <c r="L90" s="37">
        <f>AVERAGE(L79:L88)</f>
        <v>-10.657</v>
      </c>
      <c r="M90" s="24">
        <f>AVERAGE(M79:M88)</f>
        <v>3.4449999999999994</v>
      </c>
      <c r="S90" s="21" t="s">
        <v>21</v>
      </c>
      <c r="T90" s="24">
        <f>AVERAGE(T79:T88)</f>
        <v>-12.396999999999998</v>
      </c>
      <c r="U90" s="24">
        <f>AVERAGE(U79:U88)</f>
        <v>3.0030000000000006</v>
      </c>
    </row>
    <row r="91" spans="11:21" x14ac:dyDescent="0.25">
      <c r="K91" s="21" t="s">
        <v>22</v>
      </c>
      <c r="L91" s="24">
        <v>1.28</v>
      </c>
      <c r="M91" s="24">
        <v>0.12</v>
      </c>
      <c r="S91" s="21" t="s">
        <v>22</v>
      </c>
      <c r="T91" s="24">
        <v>1</v>
      </c>
      <c r="U91" s="24">
        <v>0.34</v>
      </c>
    </row>
    <row r="92" spans="11:21" x14ac:dyDescent="0.25">
      <c r="L92" s="38">
        <v>-13.33</v>
      </c>
    </row>
    <row r="93" spans="11:21" x14ac:dyDescent="0.25">
      <c r="K93" s="26" t="s">
        <v>24</v>
      </c>
      <c r="L93" s="27"/>
      <c r="M93" s="27"/>
      <c r="S93" s="26" t="s">
        <v>24</v>
      </c>
      <c r="T93" s="27"/>
      <c r="U93" s="27"/>
    </row>
    <row r="94" spans="11:21" x14ac:dyDescent="0.25">
      <c r="K94" s="26" t="s">
        <v>25</v>
      </c>
      <c r="L94" s="27" t="s">
        <v>129</v>
      </c>
      <c r="M94" s="27"/>
      <c r="S94" s="26" t="s">
        <v>25</v>
      </c>
      <c r="T94" s="27" t="s">
        <v>543</v>
      </c>
      <c r="U94" s="27"/>
    </row>
    <row r="95" spans="11:21" x14ac:dyDescent="0.25">
      <c r="K95" t="s">
        <v>26</v>
      </c>
      <c r="L95" t="s">
        <v>127</v>
      </c>
      <c r="S95" t="s">
        <v>26</v>
      </c>
      <c r="T95" t="s">
        <v>544</v>
      </c>
    </row>
    <row r="98" spans="11:21" x14ac:dyDescent="0.25">
      <c r="K98" s="10" t="s">
        <v>2</v>
      </c>
      <c r="L98" s="11" t="s">
        <v>130</v>
      </c>
      <c r="S98" s="10" t="s">
        <v>2</v>
      </c>
      <c r="T98" s="11" t="s">
        <v>130</v>
      </c>
    </row>
    <row r="99" spans="11:21" x14ac:dyDescent="0.25">
      <c r="K99" s="10" t="s">
        <v>3</v>
      </c>
      <c r="L99" s="11" t="s">
        <v>88</v>
      </c>
      <c r="S99" s="10" t="s">
        <v>3</v>
      </c>
      <c r="T99" s="11" t="s">
        <v>492</v>
      </c>
    </row>
    <row r="100" spans="11:21" x14ac:dyDescent="0.25">
      <c r="K100" s="13" t="s">
        <v>4</v>
      </c>
      <c r="L100" s="13"/>
      <c r="S100" s="13" t="s">
        <v>4</v>
      </c>
      <c r="T100" s="13"/>
    </row>
    <row r="101" spans="11:21" x14ac:dyDescent="0.25">
      <c r="K101" s="13" t="s">
        <v>6</v>
      </c>
      <c r="L101" s="15">
        <v>59</v>
      </c>
      <c r="S101" s="13" t="s">
        <v>6</v>
      </c>
      <c r="T101" s="15">
        <v>75</v>
      </c>
    </row>
    <row r="102" spans="11:21" x14ac:dyDescent="0.25">
      <c r="K102" s="13" t="s">
        <v>8</v>
      </c>
      <c r="L102" s="15">
        <v>0.43</v>
      </c>
      <c r="S102" s="13" t="s">
        <v>8</v>
      </c>
      <c r="T102" s="15">
        <v>0.52</v>
      </c>
    </row>
    <row r="103" spans="11:21" x14ac:dyDescent="0.25">
      <c r="K103" s="13" t="s">
        <v>10</v>
      </c>
      <c r="L103" s="15">
        <v>16.2</v>
      </c>
      <c r="S103" s="13" t="s">
        <v>10</v>
      </c>
      <c r="T103" s="15">
        <v>15.67</v>
      </c>
    </row>
    <row r="104" spans="11:21" x14ac:dyDescent="0.25">
      <c r="K104" s="13" t="s">
        <v>12</v>
      </c>
      <c r="L104" s="15">
        <v>279</v>
      </c>
      <c r="S104" s="13" t="s">
        <v>12</v>
      </c>
      <c r="T104" s="15">
        <v>472</v>
      </c>
    </row>
    <row r="105" spans="11:21" x14ac:dyDescent="0.25">
      <c r="K105" s="13" t="s">
        <v>14</v>
      </c>
      <c r="L105" s="15">
        <v>1088</v>
      </c>
      <c r="S105" s="13" t="s">
        <v>14</v>
      </c>
      <c r="T105" s="15">
        <v>976</v>
      </c>
    </row>
    <row r="108" spans="11:21" x14ac:dyDescent="0.25">
      <c r="K108" s="21" t="s">
        <v>15</v>
      </c>
      <c r="L108" s="21" t="s">
        <v>19</v>
      </c>
      <c r="M108" s="21" t="s">
        <v>20</v>
      </c>
      <c r="S108" s="21" t="s">
        <v>15</v>
      </c>
      <c r="T108" s="21" t="s">
        <v>19</v>
      </c>
      <c r="U108" s="21" t="s">
        <v>20</v>
      </c>
    </row>
    <row r="109" spans="11:21" x14ac:dyDescent="0.25">
      <c r="K109" s="21">
        <v>1</v>
      </c>
      <c r="L109" s="24">
        <v>-14.21</v>
      </c>
      <c r="M109" s="24">
        <v>3.36</v>
      </c>
      <c r="S109" s="21">
        <v>1</v>
      </c>
      <c r="T109" s="24">
        <v>-17.309999999999999</v>
      </c>
      <c r="U109" s="24">
        <v>4.5599999999999996</v>
      </c>
    </row>
    <row r="110" spans="11:21" x14ac:dyDescent="0.25">
      <c r="K110" s="21">
        <v>2</v>
      </c>
      <c r="L110" s="24">
        <v>-15</v>
      </c>
      <c r="M110" s="24">
        <v>3.14</v>
      </c>
      <c r="S110" s="21">
        <v>2</v>
      </c>
      <c r="T110" s="24">
        <v>-13.17</v>
      </c>
      <c r="U110" s="24">
        <v>2.5</v>
      </c>
    </row>
    <row r="111" spans="11:21" x14ac:dyDescent="0.25">
      <c r="K111" s="21">
        <v>3</v>
      </c>
      <c r="L111" s="24">
        <v>-9.74</v>
      </c>
      <c r="M111" s="24">
        <v>3.33</v>
      </c>
      <c r="S111" s="21">
        <v>3</v>
      </c>
      <c r="T111" s="24">
        <v>-11.42</v>
      </c>
      <c r="U111" s="24">
        <v>2.4300000000000002</v>
      </c>
    </row>
    <row r="112" spans="11:21" x14ac:dyDescent="0.25">
      <c r="K112" s="21">
        <v>4</v>
      </c>
      <c r="L112" s="24">
        <v>-11.55</v>
      </c>
      <c r="M112" s="24">
        <v>3.38</v>
      </c>
      <c r="S112" s="21">
        <v>4</v>
      </c>
      <c r="T112" s="24">
        <v>-15.74</v>
      </c>
      <c r="U112" s="24">
        <v>3.65</v>
      </c>
    </row>
    <row r="113" spans="11:21" x14ac:dyDescent="0.25">
      <c r="K113" s="21">
        <v>5</v>
      </c>
      <c r="L113" s="24">
        <v>-11.49</v>
      </c>
      <c r="M113" s="24">
        <v>3.39</v>
      </c>
      <c r="S113" s="21">
        <v>5</v>
      </c>
      <c r="T113" s="24">
        <v>-14.78</v>
      </c>
      <c r="U113" s="24">
        <v>2.63</v>
      </c>
    </row>
    <row r="114" spans="11:21" x14ac:dyDescent="0.25">
      <c r="K114" s="21">
        <v>6</v>
      </c>
      <c r="L114" s="24">
        <v>-13.17</v>
      </c>
      <c r="M114" s="24">
        <v>3.84</v>
      </c>
      <c r="S114" s="21">
        <v>6</v>
      </c>
      <c r="T114" s="24">
        <v>-14.26</v>
      </c>
      <c r="U114" s="24">
        <v>2.33</v>
      </c>
    </row>
    <row r="115" spans="11:21" x14ac:dyDescent="0.25">
      <c r="K115" s="21">
        <v>7</v>
      </c>
      <c r="L115" s="24">
        <v>-11.5</v>
      </c>
      <c r="M115" s="24">
        <v>2.99</v>
      </c>
      <c r="S115" s="21">
        <v>7</v>
      </c>
      <c r="T115" s="24">
        <v>-9.9499999999999993</v>
      </c>
      <c r="U115" s="24">
        <v>2.42</v>
      </c>
    </row>
    <row r="116" spans="11:21" x14ac:dyDescent="0.25">
      <c r="K116" s="21">
        <v>8</v>
      </c>
      <c r="L116" s="24">
        <v>-12.24</v>
      </c>
      <c r="M116" s="24">
        <v>3.01</v>
      </c>
      <c r="S116" s="21">
        <v>8</v>
      </c>
      <c r="T116" s="24">
        <v>-11.61</v>
      </c>
      <c r="U116" s="24">
        <v>2.5499999999999998</v>
      </c>
    </row>
    <row r="117" spans="11:21" x14ac:dyDescent="0.25">
      <c r="K117" s="21">
        <v>9</v>
      </c>
      <c r="L117" s="24">
        <v>-13.46</v>
      </c>
      <c r="M117" s="24">
        <v>3.58</v>
      </c>
      <c r="S117" s="21">
        <v>9</v>
      </c>
      <c r="T117" s="24">
        <v>-8.68</v>
      </c>
      <c r="U117" s="24">
        <v>2.41</v>
      </c>
    </row>
    <row r="118" spans="11:21" x14ac:dyDescent="0.25">
      <c r="K118" s="21">
        <v>10</v>
      </c>
      <c r="L118" s="24">
        <v>-13.96</v>
      </c>
      <c r="M118" s="24">
        <v>2.94</v>
      </c>
      <c r="S118" s="21">
        <v>10</v>
      </c>
      <c r="T118" s="24">
        <v>-17.12</v>
      </c>
      <c r="U118" s="24">
        <v>3.09</v>
      </c>
    </row>
    <row r="119" spans="11:21" x14ac:dyDescent="0.25">
      <c r="K119" s="21"/>
      <c r="L119" s="25"/>
      <c r="M119" s="25"/>
      <c r="S119" s="21"/>
      <c r="T119" s="25"/>
      <c r="U119" s="25"/>
    </row>
    <row r="120" spans="11:21" x14ac:dyDescent="0.25">
      <c r="K120" s="21" t="s">
        <v>21</v>
      </c>
      <c r="L120" s="24">
        <f>AVERAGE(L109:L118)</f>
        <v>-12.632</v>
      </c>
      <c r="M120" s="24">
        <f>AVERAGE(M109:M118)</f>
        <v>3.2959999999999994</v>
      </c>
      <c r="S120" s="21" t="s">
        <v>21</v>
      </c>
      <c r="T120" s="24">
        <f>AVERAGE(T109:T118)</f>
        <v>-13.404000000000002</v>
      </c>
      <c r="U120" s="24">
        <f>AVERAGE(U109:U118)</f>
        <v>2.8570000000000002</v>
      </c>
    </row>
    <row r="121" spans="11:21" x14ac:dyDescent="0.25">
      <c r="K121" s="21" t="s">
        <v>22</v>
      </c>
      <c r="L121" s="24">
        <v>0.51</v>
      </c>
      <c r="M121" s="24">
        <v>0.09</v>
      </c>
      <c r="S121" s="21" t="s">
        <v>22</v>
      </c>
      <c r="T121" s="24">
        <v>0.93</v>
      </c>
      <c r="U121" s="24">
        <v>0.23</v>
      </c>
    </row>
    <row r="123" spans="11:21" x14ac:dyDescent="0.25">
      <c r="K123" s="26" t="s">
        <v>24</v>
      </c>
      <c r="L123" s="27"/>
      <c r="M123" s="27"/>
      <c r="S123" s="26" t="s">
        <v>24</v>
      </c>
      <c r="T123" s="27"/>
      <c r="U123" s="27"/>
    </row>
    <row r="124" spans="11:21" x14ac:dyDescent="0.25">
      <c r="K124" s="26" t="s">
        <v>25</v>
      </c>
      <c r="L124" s="27" t="s">
        <v>128</v>
      </c>
      <c r="M124" s="27"/>
      <c r="S124" s="26" t="s">
        <v>25</v>
      </c>
      <c r="T124" s="27" t="s">
        <v>545</v>
      </c>
      <c r="U124" s="27"/>
    </row>
    <row r="125" spans="11:21" x14ac:dyDescent="0.25">
      <c r="K125" t="s">
        <v>26</v>
      </c>
      <c r="L125" t="s">
        <v>126</v>
      </c>
      <c r="S125" t="s">
        <v>26</v>
      </c>
      <c r="T125" t="s">
        <v>546</v>
      </c>
    </row>
  </sheetData>
  <mergeCells count="1">
    <mergeCell ref="B2:G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155"/>
  <sheetViews>
    <sheetView zoomScale="90" zoomScaleNormal="90" workbookViewId="0">
      <selection activeCell="D1" sqref="D1"/>
    </sheetView>
  </sheetViews>
  <sheetFormatPr defaultRowHeight="15" x14ac:dyDescent="0.25"/>
  <cols>
    <col min="1" max="1" width="25" customWidth="1"/>
    <col min="2" max="2" width="19.85546875" customWidth="1"/>
    <col min="3" max="3" width="19.140625" customWidth="1"/>
    <col min="4" max="4" width="17.5703125" customWidth="1"/>
    <col min="5" max="5" width="18.28515625" customWidth="1"/>
    <col min="7" max="7" width="26.85546875" customWidth="1"/>
    <col min="8" max="8" width="22" customWidth="1"/>
    <col min="9" max="9" width="18.42578125" customWidth="1"/>
    <col min="11" max="11" width="27.140625" customWidth="1"/>
    <col min="12" max="12" width="23" customWidth="1"/>
    <col min="13" max="13" width="20" customWidth="1"/>
    <col min="15" max="15" width="26.7109375" customWidth="1"/>
    <col min="16" max="16" width="22.7109375" customWidth="1"/>
    <col min="17" max="17" width="19.28515625" customWidth="1"/>
    <col min="19" max="19" width="25.7109375" customWidth="1"/>
    <col min="20" max="20" width="22.7109375" customWidth="1"/>
    <col min="21" max="21" width="19.85546875" customWidth="1"/>
  </cols>
  <sheetData>
    <row r="1" spans="1:20" ht="17.25" x14ac:dyDescent="0.25">
      <c r="A1" s="1" t="s">
        <v>0</v>
      </c>
      <c r="B1" s="2" t="s">
        <v>1060</v>
      </c>
      <c r="C1" s="2"/>
      <c r="D1" s="2" t="s">
        <v>1071</v>
      </c>
      <c r="E1" s="2"/>
      <c r="F1" s="3"/>
      <c r="G1" s="4"/>
    </row>
    <row r="2" spans="1:20" x14ac:dyDescent="0.25">
      <c r="A2" s="5" t="s">
        <v>1</v>
      </c>
      <c r="B2" s="41" t="s">
        <v>1061</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142</v>
      </c>
      <c r="K8" s="10" t="s">
        <v>2</v>
      </c>
      <c r="L8" s="11" t="s">
        <v>142</v>
      </c>
      <c r="O8" s="10" t="s">
        <v>2</v>
      </c>
      <c r="P8" s="11" t="s">
        <v>142</v>
      </c>
      <c r="S8" s="10" t="s">
        <v>2</v>
      </c>
      <c r="T8" s="11" t="s">
        <v>142</v>
      </c>
    </row>
    <row r="9" spans="1:20" x14ac:dyDescent="0.25">
      <c r="A9" s="45"/>
      <c r="B9" s="45"/>
      <c r="C9" s="45"/>
      <c r="D9" s="46"/>
      <c r="E9" s="47"/>
      <c r="G9" s="10" t="s">
        <v>3</v>
      </c>
      <c r="H9" s="11" t="s">
        <v>112</v>
      </c>
      <c r="K9" s="10" t="s">
        <v>3</v>
      </c>
      <c r="L9" s="11" t="s">
        <v>88</v>
      </c>
      <c r="O9" s="10" t="s">
        <v>3</v>
      </c>
      <c r="P9" s="11" t="s">
        <v>104</v>
      </c>
      <c r="S9" s="10" t="s">
        <v>3</v>
      </c>
      <c r="T9" s="11" t="s">
        <v>492</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101</v>
      </c>
      <c r="K11" s="13" t="s">
        <v>6</v>
      </c>
      <c r="L11" s="15">
        <v>119</v>
      </c>
      <c r="O11" s="13" t="s">
        <v>6</v>
      </c>
      <c r="P11" s="15">
        <v>104</v>
      </c>
      <c r="S11" s="13" t="s">
        <v>6</v>
      </c>
      <c r="T11" s="15">
        <v>115</v>
      </c>
    </row>
    <row r="12" spans="1:20" x14ac:dyDescent="0.25">
      <c r="A12" s="45"/>
      <c r="B12" s="45"/>
      <c r="C12" s="45"/>
      <c r="D12" s="46"/>
      <c r="E12" s="47"/>
      <c r="G12" s="13" t="s">
        <v>8</v>
      </c>
      <c r="H12" s="15">
        <v>0.66</v>
      </c>
      <c r="K12" s="13" t="s">
        <v>8</v>
      </c>
      <c r="L12" s="15">
        <v>0.76</v>
      </c>
      <c r="O12" s="13" t="s">
        <v>8</v>
      </c>
      <c r="P12" s="15">
        <v>0.68</v>
      </c>
      <c r="S12" s="13" t="s">
        <v>8</v>
      </c>
      <c r="T12" s="15">
        <v>0.73</v>
      </c>
    </row>
    <row r="13" spans="1:20" x14ac:dyDescent="0.25">
      <c r="A13" s="45"/>
      <c r="B13" s="45"/>
      <c r="C13" s="45"/>
      <c r="D13" s="46"/>
      <c r="E13" s="47"/>
      <c r="G13" s="13" t="s">
        <v>10</v>
      </c>
      <c r="H13" s="15">
        <v>15.96</v>
      </c>
      <c r="K13" s="13" t="s">
        <v>10</v>
      </c>
      <c r="L13" s="15">
        <v>15.94</v>
      </c>
      <c r="O13" s="13" t="s">
        <v>10</v>
      </c>
      <c r="P13" s="15">
        <v>15.29</v>
      </c>
      <c r="S13" s="13" t="s">
        <v>10</v>
      </c>
      <c r="T13" s="15">
        <v>15.12</v>
      </c>
    </row>
    <row r="14" spans="1:20" x14ac:dyDescent="0.25">
      <c r="A14" s="45"/>
      <c r="B14" s="45"/>
      <c r="C14" s="45"/>
      <c r="D14" s="46"/>
      <c r="E14" s="47"/>
      <c r="G14" s="13" t="s">
        <v>12</v>
      </c>
      <c r="H14" s="15">
        <v>458</v>
      </c>
      <c r="K14" s="13" t="s">
        <v>12</v>
      </c>
      <c r="L14" s="15">
        <v>202</v>
      </c>
      <c r="O14" s="13" t="s">
        <v>12</v>
      </c>
      <c r="P14" s="15">
        <v>404</v>
      </c>
      <c r="S14" s="13" t="s">
        <v>12</v>
      </c>
      <c r="T14" s="15">
        <v>550</v>
      </c>
    </row>
    <row r="15" spans="1:20" x14ac:dyDescent="0.25">
      <c r="A15" s="45"/>
      <c r="B15" s="48"/>
      <c r="C15" s="45"/>
      <c r="D15" s="46"/>
      <c r="E15" s="47"/>
      <c r="G15" s="13" t="s">
        <v>14</v>
      </c>
      <c r="H15" s="15">
        <v>973</v>
      </c>
      <c r="K15" s="13" t="s">
        <v>14</v>
      </c>
      <c r="L15" s="15">
        <v>985</v>
      </c>
      <c r="O15" s="13" t="s">
        <v>14</v>
      </c>
      <c r="P15" s="15">
        <v>1042</v>
      </c>
      <c r="S15" s="13" t="s">
        <v>14</v>
      </c>
      <c r="T15" s="15">
        <v>1290</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-19.22</v>
      </c>
      <c r="I19" s="24">
        <v>3.32</v>
      </c>
      <c r="K19" s="21">
        <v>1</v>
      </c>
      <c r="L19" s="24">
        <v>-33.76</v>
      </c>
      <c r="M19" s="24">
        <v>3.57</v>
      </c>
      <c r="O19" s="21">
        <v>1</v>
      </c>
      <c r="P19" s="24">
        <v>-25.49</v>
      </c>
      <c r="Q19" s="24">
        <v>2.86</v>
      </c>
      <c r="S19" s="21">
        <v>1</v>
      </c>
      <c r="T19" s="24">
        <v>-31.23</v>
      </c>
      <c r="U19" s="24">
        <v>2.91</v>
      </c>
    </row>
    <row r="20" spans="1:21" x14ac:dyDescent="0.25">
      <c r="A20" s="45"/>
      <c r="B20" s="47"/>
      <c r="C20" s="47"/>
      <c r="D20" s="46"/>
      <c r="E20" s="47"/>
      <c r="G20" s="21">
        <v>2</v>
      </c>
      <c r="H20" s="24">
        <v>-34.119999999999997</v>
      </c>
      <c r="I20" s="24">
        <v>3.31</v>
      </c>
      <c r="K20" s="21">
        <v>2</v>
      </c>
      <c r="L20" s="24">
        <v>-32.049999999999997</v>
      </c>
      <c r="M20" s="24">
        <v>6.5</v>
      </c>
      <c r="O20" s="21">
        <v>2</v>
      </c>
      <c r="P20" s="24">
        <v>-18.41</v>
      </c>
      <c r="Q20" s="24">
        <v>4.54</v>
      </c>
      <c r="S20" s="21">
        <v>2</v>
      </c>
      <c r="T20" s="24">
        <v>-20.57</v>
      </c>
      <c r="U20" s="24">
        <v>2.2400000000000002</v>
      </c>
    </row>
    <row r="21" spans="1:21" x14ac:dyDescent="0.25">
      <c r="A21" s="45"/>
      <c r="B21" s="47"/>
      <c r="C21" s="47"/>
      <c r="D21" s="46"/>
      <c r="E21" s="47"/>
      <c r="G21" s="21">
        <v>3</v>
      </c>
      <c r="H21" s="24">
        <v>-31.32</v>
      </c>
      <c r="I21" s="24">
        <v>5.16</v>
      </c>
      <c r="K21" s="21">
        <v>3</v>
      </c>
      <c r="L21" s="24">
        <v>-34.81</v>
      </c>
      <c r="M21" s="24">
        <v>4.05</v>
      </c>
      <c r="O21" s="21">
        <v>3</v>
      </c>
      <c r="P21" s="24">
        <v>-25.61</v>
      </c>
      <c r="Q21" s="24">
        <v>3.39</v>
      </c>
      <c r="S21" s="21">
        <v>3</v>
      </c>
      <c r="T21" s="24">
        <v>-17.34</v>
      </c>
      <c r="U21" s="24">
        <v>2.29</v>
      </c>
    </row>
    <row r="22" spans="1:21" x14ac:dyDescent="0.25">
      <c r="A22" s="45"/>
      <c r="B22" s="47"/>
      <c r="C22" s="47"/>
      <c r="D22" s="46"/>
      <c r="E22" s="47"/>
      <c r="G22" s="21">
        <v>4</v>
      </c>
      <c r="H22" s="24">
        <v>-30.32</v>
      </c>
      <c r="I22" s="24">
        <v>3.65</v>
      </c>
      <c r="K22" s="21">
        <v>4</v>
      </c>
      <c r="L22" s="24">
        <v>-28.8</v>
      </c>
      <c r="M22" s="24">
        <v>3.43</v>
      </c>
      <c r="O22" s="21">
        <v>4</v>
      </c>
      <c r="P22" s="24">
        <v>-18.34</v>
      </c>
      <c r="Q22" s="24">
        <v>4.59</v>
      </c>
      <c r="S22" s="21">
        <v>4</v>
      </c>
      <c r="T22" s="24">
        <v>-32.82</v>
      </c>
      <c r="U22" s="24">
        <v>4.1900000000000004</v>
      </c>
    </row>
    <row r="23" spans="1:21" x14ac:dyDescent="0.25">
      <c r="A23" s="45"/>
      <c r="B23" s="47"/>
      <c r="C23" s="47"/>
      <c r="D23" s="46"/>
      <c r="E23" s="47"/>
      <c r="G23" s="21">
        <v>5</v>
      </c>
      <c r="H23" s="24">
        <v>-31.86</v>
      </c>
      <c r="I23" s="24">
        <v>3.42</v>
      </c>
      <c r="K23" s="21">
        <v>5</v>
      </c>
      <c r="L23" s="24">
        <v>-31.19</v>
      </c>
      <c r="M23" s="24">
        <v>4.01</v>
      </c>
      <c r="O23" s="21">
        <v>5</v>
      </c>
      <c r="P23" s="24">
        <v>-24.11</v>
      </c>
      <c r="Q23" s="24">
        <v>3.59</v>
      </c>
      <c r="S23" s="21">
        <v>5</v>
      </c>
      <c r="T23" s="24">
        <v>-29.76</v>
      </c>
      <c r="U23" s="24">
        <v>3.02</v>
      </c>
    </row>
    <row r="24" spans="1:21" x14ac:dyDescent="0.25">
      <c r="A24" s="45"/>
      <c r="B24" s="47"/>
      <c r="C24" s="47"/>
      <c r="D24" s="46"/>
      <c r="E24" s="47"/>
      <c r="G24" s="21">
        <v>6</v>
      </c>
      <c r="H24" s="24">
        <v>-29.99</v>
      </c>
      <c r="I24" s="24">
        <v>3.83</v>
      </c>
      <c r="K24" s="21">
        <v>6</v>
      </c>
      <c r="L24" s="24">
        <v>-34.9</v>
      </c>
      <c r="M24" s="24">
        <v>3.14</v>
      </c>
      <c r="O24" s="21">
        <v>6</v>
      </c>
      <c r="P24" s="24">
        <v>-25.07</v>
      </c>
      <c r="Q24" s="24">
        <v>6.51</v>
      </c>
      <c r="S24" s="21">
        <v>6</v>
      </c>
      <c r="T24" s="24">
        <v>-16.16</v>
      </c>
      <c r="U24" s="24">
        <v>2.5</v>
      </c>
    </row>
    <row r="25" spans="1:21" x14ac:dyDescent="0.25">
      <c r="A25" s="45"/>
      <c r="B25" s="47"/>
      <c r="C25" s="47"/>
      <c r="D25" s="46"/>
      <c r="E25" s="47"/>
      <c r="G25" s="21">
        <v>7</v>
      </c>
      <c r="H25" s="24">
        <v>-20.78</v>
      </c>
      <c r="I25" s="24">
        <v>4.82</v>
      </c>
      <c r="K25" s="21">
        <v>7</v>
      </c>
      <c r="L25" s="24">
        <v>-21.47</v>
      </c>
      <c r="M25" s="24">
        <v>2.86</v>
      </c>
      <c r="O25" s="21">
        <v>7</v>
      </c>
      <c r="P25" s="24">
        <v>-23.47</v>
      </c>
      <c r="Q25" s="24">
        <v>3.35</v>
      </c>
      <c r="S25" s="21">
        <v>7</v>
      </c>
      <c r="T25" s="24">
        <v>-22.48</v>
      </c>
      <c r="U25" s="24">
        <v>4.2300000000000004</v>
      </c>
    </row>
    <row r="26" spans="1:21" x14ac:dyDescent="0.25">
      <c r="A26" s="45"/>
      <c r="B26" s="47"/>
      <c r="C26" s="47"/>
      <c r="D26" s="46"/>
      <c r="E26" s="47"/>
      <c r="G26" s="21">
        <v>8</v>
      </c>
      <c r="H26" s="24">
        <v>-29.9</v>
      </c>
      <c r="I26" s="24">
        <v>3.5</v>
      </c>
      <c r="K26" s="21">
        <v>8</v>
      </c>
      <c r="L26" s="24">
        <v>-22.63</v>
      </c>
      <c r="M26" s="24">
        <v>3.43</v>
      </c>
      <c r="O26" s="21">
        <v>8</v>
      </c>
      <c r="P26" s="24">
        <v>-23.69</v>
      </c>
      <c r="Q26" s="24">
        <v>7.02</v>
      </c>
      <c r="S26" s="21">
        <v>8</v>
      </c>
      <c r="T26" s="24">
        <v>-27.86</v>
      </c>
      <c r="U26" s="24">
        <v>2.61</v>
      </c>
    </row>
    <row r="27" spans="1:21" x14ac:dyDescent="0.25">
      <c r="A27" s="45"/>
      <c r="B27" s="47"/>
      <c r="C27" s="47"/>
      <c r="D27" s="46"/>
      <c r="E27" s="47"/>
      <c r="G27" s="21">
        <v>9</v>
      </c>
      <c r="H27" s="24">
        <v>-32.61</v>
      </c>
      <c r="I27" s="24">
        <v>4.62</v>
      </c>
      <c r="K27" s="21">
        <v>9</v>
      </c>
      <c r="L27" s="24">
        <v>-39.76</v>
      </c>
      <c r="M27" s="24">
        <v>5.99</v>
      </c>
      <c r="O27" s="21">
        <v>9</v>
      </c>
      <c r="P27" s="24">
        <v>-22.88</v>
      </c>
      <c r="Q27" s="24">
        <v>2.88</v>
      </c>
      <c r="S27" s="21">
        <v>9</v>
      </c>
      <c r="T27" s="24">
        <v>-21.85</v>
      </c>
      <c r="U27" s="24">
        <v>3.4</v>
      </c>
    </row>
    <row r="28" spans="1:21" x14ac:dyDescent="0.25">
      <c r="A28" s="45"/>
      <c r="B28" s="47"/>
      <c r="C28" s="47"/>
      <c r="D28" s="46"/>
      <c r="E28" s="47"/>
      <c r="G28" s="21">
        <v>10</v>
      </c>
      <c r="H28" s="24">
        <v>-28.67</v>
      </c>
      <c r="I28" s="24">
        <v>12.62</v>
      </c>
      <c r="K28" s="21">
        <v>10</v>
      </c>
      <c r="L28" s="24">
        <v>-23.36</v>
      </c>
      <c r="M28" s="24">
        <v>3.5</v>
      </c>
      <c r="O28" s="21">
        <v>10</v>
      </c>
      <c r="P28" s="24">
        <v>-26.4</v>
      </c>
      <c r="Q28" s="24">
        <v>9.4</v>
      </c>
      <c r="S28" s="21">
        <v>10</v>
      </c>
      <c r="T28" s="24">
        <v>-27.06</v>
      </c>
      <c r="U28" s="24">
        <v>3.28</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6"/>
      <c r="E30" s="47"/>
      <c r="G30" s="21" t="s">
        <v>21</v>
      </c>
      <c r="H30" s="24">
        <f>AVERAGE(H19:H28)</f>
        <v>-28.879000000000001</v>
      </c>
      <c r="I30" s="24">
        <f>AVERAGE(I19:I28)</f>
        <v>4.8249999999999993</v>
      </c>
      <c r="K30" s="21" t="s">
        <v>21</v>
      </c>
      <c r="L30" s="24">
        <f>AVERAGE(L19:L28)</f>
        <v>-30.273000000000003</v>
      </c>
      <c r="M30" s="24">
        <f>AVERAGE(M19:M28)</f>
        <v>4.048</v>
      </c>
      <c r="O30" s="21" t="s">
        <v>21</v>
      </c>
      <c r="P30" s="24">
        <f>AVERAGE(P19:P28)</f>
        <v>-23.347000000000001</v>
      </c>
      <c r="Q30" s="24">
        <f>AVERAGE(Q19:Q28)</f>
        <v>4.8129999999999997</v>
      </c>
      <c r="S30" s="21" t="s">
        <v>21</v>
      </c>
      <c r="T30" s="24">
        <f>AVERAGE(T19:T28)</f>
        <v>-24.712999999999997</v>
      </c>
      <c r="U30" s="24">
        <f>AVERAGE(U19:U28)</f>
        <v>3.0669999999999997</v>
      </c>
    </row>
    <row r="31" spans="1:21" x14ac:dyDescent="0.25">
      <c r="A31" s="45"/>
      <c r="B31" s="47"/>
      <c r="C31" s="47"/>
      <c r="D31" s="46"/>
      <c r="E31" s="47"/>
      <c r="G31" s="21" t="s">
        <v>22</v>
      </c>
      <c r="H31" s="24">
        <v>1.56</v>
      </c>
      <c r="I31" s="24">
        <v>0.89</v>
      </c>
      <c r="K31" s="21" t="s">
        <v>22</v>
      </c>
      <c r="L31" s="24">
        <v>1.93</v>
      </c>
      <c r="M31" s="24">
        <v>0.38</v>
      </c>
      <c r="O31" s="21" t="s">
        <v>22</v>
      </c>
      <c r="P31" s="24">
        <v>0.9</v>
      </c>
      <c r="Q31" s="24">
        <v>0.68</v>
      </c>
      <c r="S31" s="21" t="s">
        <v>22</v>
      </c>
      <c r="T31" s="24">
        <v>1.85</v>
      </c>
      <c r="U31" s="24">
        <v>0.23</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161</v>
      </c>
      <c r="I34" s="27"/>
      <c r="K34" s="26" t="s">
        <v>25</v>
      </c>
      <c r="L34" s="27" t="s">
        <v>160</v>
      </c>
      <c r="M34" s="27"/>
      <c r="O34" s="26" t="s">
        <v>25</v>
      </c>
      <c r="P34" s="27" t="s">
        <v>549</v>
      </c>
      <c r="Q34" s="27"/>
      <c r="S34" s="26" t="s">
        <v>25</v>
      </c>
      <c r="T34" s="27" t="s">
        <v>547</v>
      </c>
      <c r="U34" s="27"/>
    </row>
    <row r="35" spans="1:21" x14ac:dyDescent="0.25">
      <c r="A35" s="45"/>
      <c r="B35" s="45"/>
      <c r="C35" s="45"/>
      <c r="D35" s="46"/>
      <c r="E35" s="47"/>
      <c r="G35" t="s">
        <v>26</v>
      </c>
      <c r="H35" t="s">
        <v>159</v>
      </c>
      <c r="K35" t="s">
        <v>26</v>
      </c>
      <c r="L35" t="s">
        <v>158</v>
      </c>
      <c r="O35" t="s">
        <v>26</v>
      </c>
      <c r="P35" t="s">
        <v>550</v>
      </c>
      <c r="S35" t="s">
        <v>26</v>
      </c>
      <c r="T35" t="s">
        <v>548</v>
      </c>
    </row>
    <row r="36" spans="1:21" x14ac:dyDescent="0.25">
      <c r="A36" s="45"/>
      <c r="B36" s="45"/>
      <c r="C36" s="45"/>
      <c r="D36" s="46"/>
      <c r="E36" s="47"/>
    </row>
    <row r="38" spans="1:21" x14ac:dyDescent="0.25">
      <c r="G38" s="10" t="s">
        <v>2</v>
      </c>
      <c r="H38" s="11" t="s">
        <v>142</v>
      </c>
      <c r="K38" s="10" t="s">
        <v>2</v>
      </c>
      <c r="L38" s="11" t="s">
        <v>142</v>
      </c>
      <c r="O38" s="10" t="s">
        <v>2</v>
      </c>
      <c r="P38" s="11" t="s">
        <v>142</v>
      </c>
      <c r="S38" s="10" t="s">
        <v>2</v>
      </c>
      <c r="T38" s="11" t="s">
        <v>142</v>
      </c>
    </row>
    <row r="39" spans="1:21" x14ac:dyDescent="0.25">
      <c r="G39" s="10" t="s">
        <v>3</v>
      </c>
      <c r="H39" s="11" t="s">
        <v>112</v>
      </c>
      <c r="K39" s="10" t="s">
        <v>3</v>
      </c>
      <c r="L39" s="11" t="s">
        <v>88</v>
      </c>
      <c r="O39" s="10" t="s">
        <v>3</v>
      </c>
      <c r="P39" s="11" t="s">
        <v>104</v>
      </c>
      <c r="S39" s="10" t="s">
        <v>3</v>
      </c>
      <c r="T39" s="11" t="s">
        <v>492</v>
      </c>
    </row>
    <row r="40" spans="1:21" x14ac:dyDescent="0.25">
      <c r="G40" s="13" t="s">
        <v>4</v>
      </c>
      <c r="H40" s="13"/>
      <c r="K40" s="13" t="s">
        <v>4</v>
      </c>
      <c r="L40" s="13"/>
      <c r="O40" s="13" t="s">
        <v>4</v>
      </c>
      <c r="P40" s="13"/>
      <c r="S40" s="13" t="s">
        <v>4</v>
      </c>
      <c r="T40" s="13"/>
    </row>
    <row r="41" spans="1:21" x14ac:dyDescent="0.25">
      <c r="G41" s="13" t="s">
        <v>6</v>
      </c>
      <c r="H41" s="15">
        <v>106</v>
      </c>
      <c r="K41" s="13" t="s">
        <v>6</v>
      </c>
      <c r="L41" s="15">
        <v>112</v>
      </c>
      <c r="O41" s="13" t="s">
        <v>6</v>
      </c>
      <c r="P41" s="15">
        <v>114</v>
      </c>
      <c r="S41" s="13" t="s">
        <v>6</v>
      </c>
      <c r="T41" s="15">
        <v>132</v>
      </c>
    </row>
    <row r="42" spans="1:21" x14ac:dyDescent="0.25">
      <c r="G42" s="13" t="s">
        <v>8</v>
      </c>
      <c r="H42" s="15">
        <v>0.69</v>
      </c>
      <c r="K42" s="13" t="s">
        <v>8</v>
      </c>
      <c r="L42" s="15">
        <v>0.72</v>
      </c>
      <c r="O42" s="13" t="s">
        <v>8</v>
      </c>
      <c r="P42" s="15">
        <v>0.73</v>
      </c>
      <c r="S42" s="13" t="s">
        <v>8</v>
      </c>
      <c r="T42" s="15">
        <v>0.83</v>
      </c>
    </row>
    <row r="43" spans="1:21" x14ac:dyDescent="0.25">
      <c r="G43" s="13" t="s">
        <v>10</v>
      </c>
      <c r="H43" s="15">
        <v>16.62</v>
      </c>
      <c r="K43" s="13" t="s">
        <v>10</v>
      </c>
      <c r="L43" s="15">
        <v>14.95</v>
      </c>
      <c r="O43" s="13" t="s">
        <v>10</v>
      </c>
      <c r="P43" s="15">
        <v>16.920000000000002</v>
      </c>
      <c r="S43" s="13" t="s">
        <v>10</v>
      </c>
      <c r="T43" s="15">
        <v>15.71</v>
      </c>
    </row>
    <row r="44" spans="1:21" x14ac:dyDescent="0.25">
      <c r="G44" s="13" t="s">
        <v>12</v>
      </c>
      <c r="H44" s="15">
        <v>472</v>
      </c>
      <c r="K44" s="13" t="s">
        <v>12</v>
      </c>
      <c r="L44" s="15">
        <v>125</v>
      </c>
      <c r="O44" s="13" t="s">
        <v>12</v>
      </c>
      <c r="P44" s="15">
        <v>310</v>
      </c>
      <c r="S44" s="13" t="s">
        <v>12</v>
      </c>
      <c r="T44" s="15">
        <v>521</v>
      </c>
    </row>
    <row r="45" spans="1:21" x14ac:dyDescent="0.25">
      <c r="G45" s="13" t="s">
        <v>14</v>
      </c>
      <c r="H45" s="15">
        <v>954</v>
      </c>
      <c r="K45" s="13" t="s">
        <v>14</v>
      </c>
      <c r="L45" s="15">
        <v>942</v>
      </c>
      <c r="O45" s="13" t="s">
        <v>14</v>
      </c>
      <c r="P45" s="15">
        <v>1021</v>
      </c>
      <c r="S45" s="13" t="s">
        <v>14</v>
      </c>
      <c r="T45" s="15">
        <v>1203</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-33.01</v>
      </c>
      <c r="I49" s="24">
        <v>3.19</v>
      </c>
      <c r="K49" s="21">
        <v>1</v>
      </c>
      <c r="L49" s="24">
        <v>-30.62</v>
      </c>
      <c r="M49" s="24">
        <v>3.71</v>
      </c>
      <c r="O49" s="21">
        <v>1</v>
      </c>
      <c r="P49" s="24">
        <v>-25.67</v>
      </c>
      <c r="Q49" s="24">
        <v>2.46</v>
      </c>
      <c r="S49" s="21">
        <v>1</v>
      </c>
      <c r="T49" s="24">
        <v>-25.86</v>
      </c>
      <c r="U49" s="24">
        <v>2.91</v>
      </c>
    </row>
    <row r="50" spans="7:21" x14ac:dyDescent="0.25">
      <c r="G50" s="21">
        <v>2</v>
      </c>
      <c r="H50" s="24">
        <v>-28.06</v>
      </c>
      <c r="I50" s="24">
        <v>5.9</v>
      </c>
      <c r="K50" s="21">
        <v>2</v>
      </c>
      <c r="L50" s="24">
        <v>-31.49</v>
      </c>
      <c r="M50" s="24">
        <v>3.32</v>
      </c>
      <c r="O50" s="21">
        <v>2</v>
      </c>
      <c r="P50" s="24">
        <v>-27.45</v>
      </c>
      <c r="Q50" s="24">
        <v>2.74</v>
      </c>
      <c r="S50" s="21">
        <v>2</v>
      </c>
      <c r="T50" s="24">
        <v>-30.33</v>
      </c>
      <c r="U50" s="24">
        <v>3.15</v>
      </c>
    </row>
    <row r="51" spans="7:21" x14ac:dyDescent="0.25">
      <c r="G51" s="21">
        <v>3</v>
      </c>
      <c r="H51" s="24">
        <v>-30.39</v>
      </c>
      <c r="I51" s="24">
        <v>4.0199999999999996</v>
      </c>
      <c r="K51" s="21">
        <v>3</v>
      </c>
      <c r="L51" s="24">
        <v>-33.72</v>
      </c>
      <c r="M51" s="24">
        <v>3.03</v>
      </c>
      <c r="O51" s="21">
        <v>3</v>
      </c>
      <c r="P51" s="24">
        <v>-27.59</v>
      </c>
      <c r="Q51" s="24">
        <v>2.4300000000000002</v>
      </c>
      <c r="S51" s="21">
        <v>3</v>
      </c>
      <c r="T51" s="24">
        <v>-31.07</v>
      </c>
      <c r="U51" s="24">
        <v>6.2</v>
      </c>
    </row>
    <row r="52" spans="7:21" x14ac:dyDescent="0.25">
      <c r="G52" s="21">
        <v>4</v>
      </c>
      <c r="H52" s="24">
        <v>-29.37</v>
      </c>
      <c r="I52" s="24">
        <v>4.3099999999999996</v>
      </c>
      <c r="K52" s="21">
        <v>4</v>
      </c>
      <c r="L52" s="24">
        <v>-35.51</v>
      </c>
      <c r="M52" s="24">
        <v>6.16</v>
      </c>
      <c r="O52" s="21">
        <v>4</v>
      </c>
      <c r="P52" s="24">
        <v>-28.2</v>
      </c>
      <c r="Q52" s="24">
        <v>3.22</v>
      </c>
      <c r="S52" s="21">
        <v>4</v>
      </c>
      <c r="T52" s="24">
        <v>-30.38</v>
      </c>
      <c r="U52" s="24">
        <v>5.18</v>
      </c>
    </row>
    <row r="53" spans="7:21" x14ac:dyDescent="0.25">
      <c r="G53" s="21">
        <v>5</v>
      </c>
      <c r="H53" s="24">
        <v>-32.58</v>
      </c>
      <c r="I53" s="24">
        <v>4.2</v>
      </c>
      <c r="K53" s="21">
        <v>5</v>
      </c>
      <c r="L53" s="24">
        <v>-29.51</v>
      </c>
      <c r="M53" s="24">
        <v>3.67</v>
      </c>
      <c r="O53" s="21">
        <v>5</v>
      </c>
      <c r="P53" s="24">
        <v>-27.15</v>
      </c>
      <c r="Q53" s="24">
        <v>2.31</v>
      </c>
      <c r="S53" s="21">
        <v>5</v>
      </c>
      <c r="T53" s="24">
        <v>-22.65</v>
      </c>
      <c r="U53" s="24">
        <v>3.72</v>
      </c>
    </row>
    <row r="54" spans="7:21" x14ac:dyDescent="0.25">
      <c r="G54" s="21">
        <v>6</v>
      </c>
      <c r="H54" s="24">
        <v>-30.21</v>
      </c>
      <c r="I54" s="24">
        <v>4.3499999999999996</v>
      </c>
      <c r="K54" s="21">
        <v>6</v>
      </c>
      <c r="L54" s="24">
        <v>-32.93</v>
      </c>
      <c r="M54" s="24">
        <v>3.17</v>
      </c>
      <c r="O54" s="21">
        <v>6</v>
      </c>
      <c r="P54" s="24">
        <v>-22.13</v>
      </c>
      <c r="Q54" s="24">
        <v>2.94</v>
      </c>
      <c r="S54" s="21">
        <v>6</v>
      </c>
      <c r="T54" s="24">
        <v>-32.53</v>
      </c>
      <c r="U54" s="24">
        <v>3.79</v>
      </c>
    </row>
    <row r="55" spans="7:21" x14ac:dyDescent="0.25">
      <c r="G55" s="21">
        <v>7</v>
      </c>
      <c r="H55" s="24">
        <v>-27.98</v>
      </c>
      <c r="I55" s="24">
        <v>3.19</v>
      </c>
      <c r="K55" s="21">
        <v>7</v>
      </c>
      <c r="L55" s="24">
        <v>-31.65</v>
      </c>
      <c r="M55" s="24">
        <v>3.06</v>
      </c>
      <c r="O55" s="21">
        <v>7</v>
      </c>
      <c r="P55" s="24">
        <v>-25.74</v>
      </c>
      <c r="Q55" s="24">
        <v>2.97</v>
      </c>
      <c r="S55" s="21">
        <v>7</v>
      </c>
      <c r="T55" s="24">
        <v>-31.15</v>
      </c>
      <c r="U55" s="24">
        <v>6.94</v>
      </c>
    </row>
    <row r="56" spans="7:21" x14ac:dyDescent="0.25">
      <c r="G56" s="21">
        <v>8</v>
      </c>
      <c r="H56" s="24">
        <v>-30.51</v>
      </c>
      <c r="I56" s="24">
        <v>4.9400000000000004</v>
      </c>
      <c r="K56" s="21">
        <v>8</v>
      </c>
      <c r="L56" s="24">
        <v>-34.85</v>
      </c>
      <c r="M56" s="24">
        <v>3.85</v>
      </c>
      <c r="O56" s="21">
        <v>8</v>
      </c>
      <c r="P56" s="24">
        <v>-28.27</v>
      </c>
      <c r="Q56" s="24">
        <v>2.86</v>
      </c>
      <c r="S56" s="21">
        <v>8</v>
      </c>
      <c r="T56" s="24">
        <v>-24.08</v>
      </c>
      <c r="U56" s="24">
        <v>2.46</v>
      </c>
    </row>
    <row r="57" spans="7:21" x14ac:dyDescent="0.25">
      <c r="G57" s="21">
        <v>9</v>
      </c>
      <c r="H57" s="24">
        <v>-32.409999999999997</v>
      </c>
      <c r="I57" s="24">
        <v>3.37</v>
      </c>
      <c r="K57" s="21">
        <v>9</v>
      </c>
      <c r="L57" s="24">
        <v>-32.39</v>
      </c>
      <c r="M57" s="24">
        <v>3.45</v>
      </c>
      <c r="O57" s="21">
        <v>9</v>
      </c>
      <c r="P57" s="24">
        <v>-26.59</v>
      </c>
      <c r="Q57" s="24">
        <v>2.69</v>
      </c>
      <c r="S57" s="21">
        <v>9</v>
      </c>
      <c r="T57" s="24">
        <v>-25.54</v>
      </c>
      <c r="U57" s="24">
        <v>3.92</v>
      </c>
    </row>
    <row r="58" spans="7:21" x14ac:dyDescent="0.25">
      <c r="G58" s="21">
        <v>10</v>
      </c>
      <c r="H58" s="24">
        <v>-27.19</v>
      </c>
      <c r="I58" s="24">
        <v>3.29</v>
      </c>
      <c r="K58" s="21">
        <v>10</v>
      </c>
      <c r="L58" s="24">
        <v>-31.7</v>
      </c>
      <c r="M58" s="24">
        <v>3.89</v>
      </c>
      <c r="O58" s="21">
        <v>10</v>
      </c>
      <c r="P58" s="24">
        <v>-27.82</v>
      </c>
      <c r="Q58" s="24">
        <v>2.61</v>
      </c>
      <c r="S58" s="21">
        <v>10</v>
      </c>
      <c r="T58" s="24">
        <v>-29.13</v>
      </c>
      <c r="U58" s="24">
        <v>2.52</v>
      </c>
    </row>
    <row r="59" spans="7:21" x14ac:dyDescent="0.25">
      <c r="G59" s="21"/>
      <c r="H59" s="25"/>
      <c r="I59" s="25"/>
      <c r="K59" s="21"/>
      <c r="L59" s="25"/>
      <c r="M59" s="25"/>
      <c r="O59" s="21"/>
      <c r="P59" s="25"/>
      <c r="Q59" s="25"/>
      <c r="S59" s="21"/>
      <c r="T59" s="25"/>
      <c r="U59" s="25"/>
    </row>
    <row r="60" spans="7:21" x14ac:dyDescent="0.25">
      <c r="G60" s="21" t="s">
        <v>21</v>
      </c>
      <c r="H60" s="24">
        <f>AVERAGE(H49:H58)</f>
        <v>-30.170999999999999</v>
      </c>
      <c r="I60" s="24">
        <f>AVERAGE(I49:I58)</f>
        <v>4.0759999999999996</v>
      </c>
      <c r="K60" s="21" t="s">
        <v>21</v>
      </c>
      <c r="L60" s="24">
        <f>AVERAGE(L49:L58)</f>
        <v>-32.436999999999998</v>
      </c>
      <c r="M60" s="24">
        <f>AVERAGE(M49:M58)</f>
        <v>3.7310000000000003</v>
      </c>
      <c r="O60" s="21" t="s">
        <v>21</v>
      </c>
      <c r="P60" s="24">
        <f>AVERAGE(P49:P58)</f>
        <v>-26.661000000000001</v>
      </c>
      <c r="Q60" s="24">
        <f>AVERAGE(Q49:Q58)</f>
        <v>2.7229999999999999</v>
      </c>
      <c r="S60" s="21" t="s">
        <v>21</v>
      </c>
      <c r="T60" s="24">
        <f>AVERAGE(T49:T58)</f>
        <v>-28.272000000000002</v>
      </c>
      <c r="U60" s="24">
        <f>AVERAGE(U49:U58)</f>
        <v>4.0790000000000006</v>
      </c>
    </row>
    <row r="61" spans="7:21" x14ac:dyDescent="0.25">
      <c r="G61" s="21" t="s">
        <v>22</v>
      </c>
      <c r="H61" s="24">
        <v>0.65</v>
      </c>
      <c r="I61" s="24">
        <v>0.28000000000000003</v>
      </c>
      <c r="K61" s="21" t="s">
        <v>22</v>
      </c>
      <c r="L61" s="24">
        <v>0.59</v>
      </c>
      <c r="M61" s="24">
        <v>0.28999999999999998</v>
      </c>
      <c r="O61" s="21" t="s">
        <v>22</v>
      </c>
      <c r="P61" s="24">
        <v>0.57999999999999996</v>
      </c>
      <c r="Q61" s="24">
        <v>0.09</v>
      </c>
      <c r="S61" s="21" t="s">
        <v>22</v>
      </c>
      <c r="T61" s="24">
        <v>1.0900000000000001</v>
      </c>
      <c r="U61" s="24">
        <v>0.49</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157</v>
      </c>
      <c r="I64" s="27"/>
      <c r="K64" s="26" t="s">
        <v>25</v>
      </c>
      <c r="L64" s="27" t="s">
        <v>156</v>
      </c>
      <c r="M64" s="27"/>
      <c r="O64" s="26" t="s">
        <v>25</v>
      </c>
      <c r="P64" s="27" t="s">
        <v>553</v>
      </c>
      <c r="Q64" s="27"/>
      <c r="S64" s="26" t="s">
        <v>25</v>
      </c>
      <c r="T64" s="27" t="s">
        <v>551</v>
      </c>
      <c r="U64" s="27"/>
    </row>
    <row r="65" spans="7:21" x14ac:dyDescent="0.25">
      <c r="G65" t="s">
        <v>26</v>
      </c>
      <c r="H65" t="s">
        <v>115</v>
      </c>
      <c r="K65" t="s">
        <v>26</v>
      </c>
      <c r="L65" t="s">
        <v>155</v>
      </c>
      <c r="O65" t="s">
        <v>26</v>
      </c>
      <c r="P65" t="s">
        <v>554</v>
      </c>
      <c r="S65" t="s">
        <v>26</v>
      </c>
      <c r="T65" t="s">
        <v>552</v>
      </c>
    </row>
    <row r="68" spans="7:21" x14ac:dyDescent="0.25">
      <c r="G68" s="10" t="s">
        <v>2</v>
      </c>
      <c r="H68" s="11" t="s">
        <v>142</v>
      </c>
      <c r="K68" s="10" t="s">
        <v>2</v>
      </c>
      <c r="L68" s="11" t="s">
        <v>142</v>
      </c>
      <c r="O68" s="10" t="s">
        <v>2</v>
      </c>
      <c r="P68" s="11" t="s">
        <v>142</v>
      </c>
      <c r="S68" s="10" t="s">
        <v>2</v>
      </c>
      <c r="T68" s="11" t="s">
        <v>142</v>
      </c>
    </row>
    <row r="69" spans="7:21" x14ac:dyDescent="0.25">
      <c r="G69" s="10" t="s">
        <v>3</v>
      </c>
      <c r="H69" s="11" t="s">
        <v>112</v>
      </c>
      <c r="K69" s="10" t="s">
        <v>3</v>
      </c>
      <c r="L69" s="11" t="s">
        <v>88</v>
      </c>
      <c r="O69" s="10" t="s">
        <v>3</v>
      </c>
      <c r="P69" s="11" t="s">
        <v>104</v>
      </c>
      <c r="S69" s="10" t="s">
        <v>3</v>
      </c>
      <c r="T69" s="11" t="s">
        <v>492</v>
      </c>
    </row>
    <row r="70" spans="7:21" x14ac:dyDescent="0.25">
      <c r="G70" s="13" t="s">
        <v>4</v>
      </c>
      <c r="H70" s="13"/>
      <c r="K70" s="13" t="s">
        <v>4</v>
      </c>
      <c r="L70" s="13"/>
      <c r="O70" s="13" t="s">
        <v>4</v>
      </c>
      <c r="P70" s="13"/>
      <c r="S70" s="13" t="s">
        <v>4</v>
      </c>
      <c r="T70" s="13"/>
    </row>
    <row r="71" spans="7:21" x14ac:dyDescent="0.25">
      <c r="G71" s="13" t="s">
        <v>6</v>
      </c>
      <c r="H71" s="15">
        <v>107</v>
      </c>
      <c r="K71" s="13" t="s">
        <v>6</v>
      </c>
      <c r="L71" s="15">
        <v>112</v>
      </c>
      <c r="O71" s="13" t="s">
        <v>6</v>
      </c>
      <c r="P71" s="15">
        <v>105</v>
      </c>
      <c r="S71" s="13" t="s">
        <v>6</v>
      </c>
      <c r="T71" s="15">
        <v>128</v>
      </c>
    </row>
    <row r="72" spans="7:21" x14ac:dyDescent="0.25">
      <c r="G72" s="13" t="s">
        <v>8</v>
      </c>
      <c r="H72" s="15">
        <v>0.69</v>
      </c>
      <c r="K72" s="13" t="s">
        <v>8</v>
      </c>
      <c r="L72" s="15">
        <v>0.72</v>
      </c>
      <c r="O72" s="13" t="s">
        <v>8</v>
      </c>
      <c r="P72" s="15">
        <v>0.68</v>
      </c>
      <c r="S72" s="13" t="s">
        <v>8</v>
      </c>
      <c r="T72" s="15">
        <v>0.8</v>
      </c>
    </row>
    <row r="73" spans="7:21" x14ac:dyDescent="0.25">
      <c r="G73" s="13" t="s">
        <v>10</v>
      </c>
      <c r="H73" s="15">
        <v>16.7</v>
      </c>
      <c r="K73" s="13" t="s">
        <v>10</v>
      </c>
      <c r="L73" s="15">
        <v>15.14</v>
      </c>
      <c r="O73" s="13" t="s">
        <v>10</v>
      </c>
      <c r="P73" s="15">
        <v>15.58</v>
      </c>
      <c r="S73" s="13" t="s">
        <v>10</v>
      </c>
      <c r="T73" s="15">
        <v>15.68</v>
      </c>
    </row>
    <row r="74" spans="7:21" x14ac:dyDescent="0.25">
      <c r="G74" s="13" t="s">
        <v>12</v>
      </c>
      <c r="H74" s="15">
        <v>305</v>
      </c>
      <c r="K74" s="13" t="s">
        <v>12</v>
      </c>
      <c r="L74" s="15">
        <v>418</v>
      </c>
      <c r="O74" s="13" t="s">
        <v>12</v>
      </c>
      <c r="P74" s="15">
        <v>401</v>
      </c>
      <c r="S74" s="13" t="s">
        <v>12</v>
      </c>
      <c r="T74" s="15">
        <v>393</v>
      </c>
    </row>
    <row r="75" spans="7:21" x14ac:dyDescent="0.25">
      <c r="G75" s="13" t="s">
        <v>14</v>
      </c>
      <c r="H75" s="15">
        <v>972</v>
      </c>
      <c r="K75" s="13" t="s">
        <v>14</v>
      </c>
      <c r="L75" s="15">
        <v>934</v>
      </c>
      <c r="O75" s="13" t="s">
        <v>14</v>
      </c>
      <c r="P75" s="15">
        <v>1056</v>
      </c>
      <c r="S75" s="13" t="s">
        <v>14</v>
      </c>
      <c r="T75" s="15">
        <v>1110</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-29.78</v>
      </c>
      <c r="I79" s="24">
        <v>3.13</v>
      </c>
      <c r="K79" s="21">
        <v>1</v>
      </c>
      <c r="L79" s="24">
        <v>-30.07</v>
      </c>
      <c r="M79" s="24">
        <v>2.91</v>
      </c>
      <c r="O79" s="21">
        <v>1</v>
      </c>
      <c r="P79" s="24">
        <v>-29.51</v>
      </c>
      <c r="Q79" s="24">
        <v>3.26</v>
      </c>
      <c r="S79" s="21">
        <v>1</v>
      </c>
      <c r="T79" s="24">
        <v>-25.38</v>
      </c>
      <c r="U79" s="24">
        <v>3.43</v>
      </c>
    </row>
    <row r="80" spans="7:21" x14ac:dyDescent="0.25">
      <c r="G80" s="21">
        <v>2</v>
      </c>
      <c r="H80" s="24">
        <v>-30.98</v>
      </c>
      <c r="I80" s="24">
        <v>4.41</v>
      </c>
      <c r="K80" s="21">
        <v>2</v>
      </c>
      <c r="L80" s="24">
        <v>-27.69</v>
      </c>
      <c r="M80" s="24">
        <v>4.07</v>
      </c>
      <c r="O80" s="21">
        <v>2</v>
      </c>
      <c r="P80" s="24">
        <v>-29.99</v>
      </c>
      <c r="Q80" s="24">
        <v>3.06</v>
      </c>
      <c r="S80" s="21">
        <v>2</v>
      </c>
      <c r="T80" s="24">
        <v>-27.64</v>
      </c>
      <c r="U80" s="24">
        <v>3.41</v>
      </c>
    </row>
    <row r="81" spans="7:21" x14ac:dyDescent="0.25">
      <c r="G81" s="21">
        <v>3</v>
      </c>
      <c r="H81" s="24">
        <v>-32.29</v>
      </c>
      <c r="I81" s="24">
        <v>3.5</v>
      </c>
      <c r="K81" s="21">
        <v>3</v>
      </c>
      <c r="L81" s="24">
        <v>-28.73</v>
      </c>
      <c r="M81" s="24">
        <v>2.97</v>
      </c>
      <c r="O81" s="21">
        <v>3</v>
      </c>
      <c r="P81" s="24">
        <v>-26.96</v>
      </c>
      <c r="Q81" s="24">
        <v>2.92</v>
      </c>
      <c r="S81" s="21">
        <v>3</v>
      </c>
      <c r="T81" s="24">
        <v>-25.55</v>
      </c>
      <c r="U81" s="24">
        <v>2.8</v>
      </c>
    </row>
    <row r="82" spans="7:21" x14ac:dyDescent="0.25">
      <c r="G82" s="21">
        <v>4</v>
      </c>
      <c r="H82" s="24">
        <v>-36.14</v>
      </c>
      <c r="I82" s="24">
        <v>3.43</v>
      </c>
      <c r="K82" s="21">
        <v>4</v>
      </c>
      <c r="L82" s="24">
        <v>-28.83</v>
      </c>
      <c r="M82" s="24">
        <v>3.45</v>
      </c>
      <c r="O82" s="21">
        <v>4</v>
      </c>
      <c r="P82" s="24">
        <v>-41.41</v>
      </c>
      <c r="Q82" s="24">
        <v>3.26</v>
      </c>
      <c r="S82" s="21">
        <v>4</v>
      </c>
      <c r="T82" s="24">
        <v>-24.87</v>
      </c>
      <c r="U82" s="24">
        <v>4.28</v>
      </c>
    </row>
    <row r="83" spans="7:21" x14ac:dyDescent="0.25">
      <c r="G83" s="21">
        <v>5</v>
      </c>
      <c r="H83" s="24">
        <v>-31.32</v>
      </c>
      <c r="I83" s="24">
        <v>5.22</v>
      </c>
      <c r="K83" s="21">
        <v>5</v>
      </c>
      <c r="L83" s="24">
        <v>-23.19</v>
      </c>
      <c r="M83" s="24">
        <v>4.8600000000000003</v>
      </c>
      <c r="O83" s="21">
        <v>5</v>
      </c>
      <c r="P83" s="24">
        <v>-28.05</v>
      </c>
      <c r="Q83" s="24">
        <v>4.5599999999999996</v>
      </c>
      <c r="S83" s="21">
        <v>5</v>
      </c>
      <c r="T83" s="24">
        <v>-26.27</v>
      </c>
      <c r="U83" s="24">
        <v>3.04</v>
      </c>
    </row>
    <row r="84" spans="7:21" x14ac:dyDescent="0.25">
      <c r="G84" s="21">
        <v>6</v>
      </c>
      <c r="H84" s="24">
        <v>-31.73</v>
      </c>
      <c r="I84" s="24">
        <v>5.54</v>
      </c>
      <c r="K84" s="21">
        <v>6</v>
      </c>
      <c r="L84" s="24">
        <v>-29.63</v>
      </c>
      <c r="M84" s="24">
        <v>3.3</v>
      </c>
      <c r="O84" s="21">
        <v>6</v>
      </c>
      <c r="P84" s="24">
        <v>-30.05</v>
      </c>
      <c r="Q84" s="24">
        <v>4.84</v>
      </c>
      <c r="S84" s="21">
        <v>6</v>
      </c>
      <c r="T84" s="24">
        <v>-30.59</v>
      </c>
      <c r="U84" s="24">
        <v>2.54</v>
      </c>
    </row>
    <row r="85" spans="7:21" x14ac:dyDescent="0.25">
      <c r="G85" s="21">
        <v>7</v>
      </c>
      <c r="H85" s="24">
        <v>-35.39</v>
      </c>
      <c r="I85" s="24">
        <v>3.41</v>
      </c>
      <c r="K85" s="21">
        <v>7</v>
      </c>
      <c r="L85" s="24">
        <v>-29.39</v>
      </c>
      <c r="M85" s="24">
        <v>4.8099999999999996</v>
      </c>
      <c r="O85" s="21">
        <v>7</v>
      </c>
      <c r="P85" s="24">
        <v>-30.43</v>
      </c>
      <c r="Q85" s="24">
        <v>3.06</v>
      </c>
      <c r="S85" s="21">
        <v>7</v>
      </c>
      <c r="T85" s="24">
        <v>-27.03</v>
      </c>
      <c r="U85" s="24">
        <v>2.8</v>
      </c>
    </row>
    <row r="86" spans="7:21" x14ac:dyDescent="0.25">
      <c r="G86" s="21">
        <v>8</v>
      </c>
      <c r="H86" s="24">
        <v>-29.29</v>
      </c>
      <c r="I86" s="24">
        <v>4.37</v>
      </c>
      <c r="K86" s="21">
        <v>8</v>
      </c>
      <c r="L86" s="24">
        <v>-29.54</v>
      </c>
      <c r="M86" s="24">
        <v>7.52</v>
      </c>
      <c r="O86" s="21">
        <v>8</v>
      </c>
      <c r="P86" s="24">
        <v>-28.06</v>
      </c>
      <c r="Q86" s="24">
        <v>3.22</v>
      </c>
      <c r="S86" s="21">
        <v>8</v>
      </c>
      <c r="T86" s="24">
        <v>-27.77</v>
      </c>
      <c r="U86" s="24">
        <v>3.2</v>
      </c>
    </row>
    <row r="87" spans="7:21" x14ac:dyDescent="0.25">
      <c r="G87" s="21">
        <v>9</v>
      </c>
      <c r="H87" s="24">
        <v>-32.31</v>
      </c>
      <c r="I87" s="24">
        <v>5.77</v>
      </c>
      <c r="K87" s="21">
        <v>9</v>
      </c>
      <c r="L87" s="24">
        <v>-29.13</v>
      </c>
      <c r="M87" s="24">
        <v>3.46</v>
      </c>
      <c r="O87" s="21">
        <v>9</v>
      </c>
      <c r="P87" s="24">
        <v>-27.56</v>
      </c>
      <c r="Q87" s="24">
        <v>3.29</v>
      </c>
      <c r="S87" s="21">
        <v>9</v>
      </c>
      <c r="T87" s="24">
        <v>-27.78</v>
      </c>
      <c r="U87" s="24">
        <v>2.6</v>
      </c>
    </row>
    <row r="88" spans="7:21" x14ac:dyDescent="0.25">
      <c r="G88" s="21">
        <v>10</v>
      </c>
      <c r="H88" s="24">
        <v>-29.83</v>
      </c>
      <c r="I88" s="24">
        <v>3.47</v>
      </c>
      <c r="K88" s="21">
        <v>10</v>
      </c>
      <c r="L88" s="24">
        <v>-32.82</v>
      </c>
      <c r="M88" s="24">
        <v>4.79</v>
      </c>
      <c r="O88" s="21">
        <v>10</v>
      </c>
      <c r="P88" s="24">
        <v>-29.33</v>
      </c>
      <c r="Q88" s="24">
        <v>3.85</v>
      </c>
      <c r="S88" s="21">
        <v>10</v>
      </c>
      <c r="T88" s="24">
        <v>-29.94</v>
      </c>
      <c r="U88" s="24">
        <v>3.02</v>
      </c>
    </row>
    <row r="89" spans="7:21" x14ac:dyDescent="0.25">
      <c r="G89" s="21"/>
      <c r="H89" s="25"/>
      <c r="I89" s="25"/>
      <c r="K89" s="21"/>
      <c r="L89" s="25"/>
      <c r="M89" s="25"/>
      <c r="O89" s="21"/>
      <c r="P89" s="25"/>
      <c r="Q89" s="25"/>
      <c r="S89" s="21"/>
      <c r="T89" s="25"/>
      <c r="U89" s="25"/>
    </row>
    <row r="90" spans="7:21" x14ac:dyDescent="0.25">
      <c r="G90" s="21" t="s">
        <v>21</v>
      </c>
      <c r="H90" s="24">
        <f>AVERAGE(H79:H88)</f>
        <v>-31.905999999999999</v>
      </c>
      <c r="I90" s="24">
        <f>AVERAGE(I79:I88)</f>
        <v>4.2249999999999996</v>
      </c>
      <c r="K90" s="21" t="s">
        <v>21</v>
      </c>
      <c r="L90" s="24">
        <f>AVERAGE(L79:L88)</f>
        <v>-28.902000000000005</v>
      </c>
      <c r="M90" s="24">
        <f>AVERAGE(M79:M88)</f>
        <v>4.2140000000000004</v>
      </c>
      <c r="O90" s="21" t="s">
        <v>21</v>
      </c>
      <c r="P90" s="24">
        <f>AVERAGE(P79:P88)</f>
        <v>-30.135000000000002</v>
      </c>
      <c r="Q90" s="24">
        <f>AVERAGE(Q79:Q88)</f>
        <v>3.5319999999999991</v>
      </c>
      <c r="S90" s="21" t="s">
        <v>21</v>
      </c>
      <c r="T90" s="24">
        <f>AVERAGE(T79:T88)</f>
        <v>-27.282000000000004</v>
      </c>
      <c r="U90" s="24">
        <f>AVERAGE(U79:U88)</f>
        <v>3.1120000000000001</v>
      </c>
    </row>
    <row r="91" spans="7:21" x14ac:dyDescent="0.25">
      <c r="G91" s="21" t="s">
        <v>22</v>
      </c>
      <c r="H91" s="24">
        <v>0.73</v>
      </c>
      <c r="I91" s="24">
        <v>0.31</v>
      </c>
      <c r="K91" s="21" t="s">
        <v>22</v>
      </c>
      <c r="L91" s="24">
        <v>0.76</v>
      </c>
      <c r="M91" s="24">
        <v>0.44</v>
      </c>
      <c r="O91" s="21" t="s">
        <v>22</v>
      </c>
      <c r="P91" s="24">
        <v>1.31</v>
      </c>
      <c r="Q91" s="24">
        <v>0.21</v>
      </c>
      <c r="S91" s="21" t="s">
        <v>22</v>
      </c>
      <c r="T91" s="24">
        <v>0.6</v>
      </c>
      <c r="U91" s="24">
        <v>0.16</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154</v>
      </c>
      <c r="I94" s="27"/>
      <c r="K94" s="26" t="s">
        <v>25</v>
      </c>
      <c r="L94" s="27" t="s">
        <v>153</v>
      </c>
      <c r="M94" s="27"/>
      <c r="O94" s="26" t="s">
        <v>25</v>
      </c>
      <c r="P94" s="27" t="s">
        <v>152</v>
      </c>
      <c r="Q94" s="27"/>
      <c r="S94" s="26" t="s">
        <v>25</v>
      </c>
      <c r="T94" s="27" t="s">
        <v>555</v>
      </c>
      <c r="U94" s="27"/>
    </row>
    <row r="95" spans="7:21" x14ac:dyDescent="0.25">
      <c r="G95" t="s">
        <v>26</v>
      </c>
      <c r="H95" t="s">
        <v>151</v>
      </c>
      <c r="K95" t="s">
        <v>26</v>
      </c>
      <c r="L95" t="s">
        <v>150</v>
      </c>
      <c r="O95" t="s">
        <v>26</v>
      </c>
      <c r="P95" t="s">
        <v>149</v>
      </c>
      <c r="S95" t="s">
        <v>26</v>
      </c>
      <c r="T95" t="s">
        <v>556</v>
      </c>
    </row>
    <row r="98" spans="7:21" x14ac:dyDescent="0.25">
      <c r="G98" s="10" t="s">
        <v>2</v>
      </c>
      <c r="H98" s="11" t="s">
        <v>142</v>
      </c>
      <c r="K98" s="10" t="s">
        <v>2</v>
      </c>
      <c r="L98" s="11" t="s">
        <v>142</v>
      </c>
      <c r="O98" s="10" t="s">
        <v>2</v>
      </c>
      <c r="P98" s="11" t="s">
        <v>142</v>
      </c>
      <c r="S98" s="10" t="s">
        <v>2</v>
      </c>
      <c r="T98" s="11" t="s">
        <v>142</v>
      </c>
    </row>
    <row r="99" spans="7:21" x14ac:dyDescent="0.25">
      <c r="G99" s="10" t="s">
        <v>3</v>
      </c>
      <c r="H99" s="11" t="s">
        <v>112</v>
      </c>
      <c r="K99" s="10" t="s">
        <v>3</v>
      </c>
      <c r="L99" s="11" t="s">
        <v>88</v>
      </c>
      <c r="O99" s="10" t="s">
        <v>3</v>
      </c>
      <c r="P99" s="11" t="s">
        <v>104</v>
      </c>
      <c r="S99" s="10" t="s">
        <v>3</v>
      </c>
      <c r="T99" s="11" t="s">
        <v>492</v>
      </c>
    </row>
    <row r="100" spans="7:21" x14ac:dyDescent="0.25">
      <c r="G100" s="13" t="s">
        <v>4</v>
      </c>
      <c r="H100" s="13"/>
      <c r="K100" s="13" t="s">
        <v>4</v>
      </c>
      <c r="L100" s="13"/>
      <c r="O100" s="13" t="s">
        <v>4</v>
      </c>
      <c r="P100" s="13"/>
      <c r="S100" s="13" t="s">
        <v>4</v>
      </c>
      <c r="T100" s="13"/>
    </row>
    <row r="101" spans="7:21" x14ac:dyDescent="0.25">
      <c r="G101" s="13" t="s">
        <v>6</v>
      </c>
      <c r="H101" s="15">
        <v>101</v>
      </c>
      <c r="K101" s="13" t="s">
        <v>6</v>
      </c>
      <c r="L101" s="15">
        <v>113</v>
      </c>
      <c r="O101" s="13" t="s">
        <v>6</v>
      </c>
      <c r="P101" s="15">
        <v>115</v>
      </c>
      <c r="S101" s="13" t="s">
        <v>6</v>
      </c>
      <c r="T101" s="15">
        <v>127</v>
      </c>
    </row>
    <row r="102" spans="7:21" x14ac:dyDescent="0.25">
      <c r="G102" s="13" t="s">
        <v>8</v>
      </c>
      <c r="H102" s="15">
        <v>0.66</v>
      </c>
      <c r="K102" s="13" t="s">
        <v>8</v>
      </c>
      <c r="L102" s="15">
        <v>0.72</v>
      </c>
      <c r="O102" s="13" t="s">
        <v>8</v>
      </c>
      <c r="P102" s="15">
        <v>0.74</v>
      </c>
      <c r="S102" s="13" t="s">
        <v>8</v>
      </c>
      <c r="T102" s="15">
        <v>0.8</v>
      </c>
    </row>
    <row r="103" spans="7:21" x14ac:dyDescent="0.25">
      <c r="G103" s="13" t="s">
        <v>10</v>
      </c>
      <c r="H103" s="15">
        <v>15.76</v>
      </c>
      <c r="K103" s="13" t="s">
        <v>10</v>
      </c>
      <c r="L103" s="15">
        <v>14.92</v>
      </c>
      <c r="O103" s="13" t="s">
        <v>10</v>
      </c>
      <c r="P103" s="15">
        <v>16.940000000000001</v>
      </c>
      <c r="S103" s="13" t="s">
        <v>10</v>
      </c>
      <c r="T103" s="15">
        <v>15.73</v>
      </c>
    </row>
    <row r="104" spans="7:21" x14ac:dyDescent="0.25">
      <c r="G104" s="13" t="s">
        <v>12</v>
      </c>
      <c r="H104" s="15">
        <v>395</v>
      </c>
      <c r="K104" s="13" t="s">
        <v>12</v>
      </c>
      <c r="L104" s="15">
        <v>387</v>
      </c>
      <c r="O104" s="13" t="s">
        <v>12</v>
      </c>
      <c r="P104" s="15">
        <v>357</v>
      </c>
      <c r="S104" s="13" t="s">
        <v>12</v>
      </c>
      <c r="T104" s="15">
        <v>516</v>
      </c>
    </row>
    <row r="105" spans="7:21" x14ac:dyDescent="0.25">
      <c r="G105" s="13" t="s">
        <v>14</v>
      </c>
      <c r="H105" s="15">
        <v>974</v>
      </c>
      <c r="K105" s="13" t="s">
        <v>14</v>
      </c>
      <c r="L105" s="15">
        <v>948</v>
      </c>
      <c r="O105" s="13" t="s">
        <v>14</v>
      </c>
      <c r="P105" s="15">
        <v>1007</v>
      </c>
      <c r="S105" s="13" t="s">
        <v>14</v>
      </c>
      <c r="T105" s="15">
        <v>1062</v>
      </c>
    </row>
    <row r="108" spans="7:21" x14ac:dyDescent="0.25">
      <c r="G108" s="21" t="s">
        <v>15</v>
      </c>
      <c r="H108" s="21" t="s">
        <v>19</v>
      </c>
      <c r="I108" s="21" t="s">
        <v>20</v>
      </c>
      <c r="K108" s="21" t="s">
        <v>15</v>
      </c>
      <c r="L108" s="21" t="s">
        <v>19</v>
      </c>
      <c r="M108" s="21" t="s">
        <v>20</v>
      </c>
      <c r="O108" s="21" t="s">
        <v>15</v>
      </c>
      <c r="P108" s="21" t="s">
        <v>19</v>
      </c>
      <c r="Q108" s="21" t="s">
        <v>20</v>
      </c>
      <c r="S108" s="21" t="s">
        <v>15</v>
      </c>
      <c r="T108" s="21" t="s">
        <v>19</v>
      </c>
      <c r="U108" s="21" t="s">
        <v>20</v>
      </c>
    </row>
    <row r="109" spans="7:21" x14ac:dyDescent="0.25">
      <c r="G109" s="21">
        <v>1</v>
      </c>
      <c r="H109" s="24">
        <v>-29.7</v>
      </c>
      <c r="I109" s="24">
        <v>3.6</v>
      </c>
      <c r="K109" s="21">
        <v>1</v>
      </c>
      <c r="L109" s="24">
        <v>-28.15</v>
      </c>
      <c r="M109" s="24">
        <v>3.18</v>
      </c>
      <c r="O109" s="21">
        <v>1</v>
      </c>
      <c r="P109" s="24">
        <v>-23.92</v>
      </c>
      <c r="Q109" s="24">
        <v>2.5099999999999998</v>
      </c>
      <c r="S109" s="21">
        <v>1</v>
      </c>
      <c r="T109" s="24">
        <v>-22.71</v>
      </c>
      <c r="U109" s="24">
        <v>2.4900000000000002</v>
      </c>
    </row>
    <row r="110" spans="7:21" x14ac:dyDescent="0.25">
      <c r="G110" s="21">
        <v>2</v>
      </c>
      <c r="H110" s="24">
        <v>-32.64</v>
      </c>
      <c r="I110" s="24">
        <v>4.8</v>
      </c>
      <c r="K110" s="21">
        <v>2</v>
      </c>
      <c r="L110" s="24">
        <v>-30.55</v>
      </c>
      <c r="M110" s="24">
        <v>3.8</v>
      </c>
      <c r="O110" s="21">
        <v>2</v>
      </c>
      <c r="P110" s="24">
        <v>-25.06</v>
      </c>
      <c r="Q110" s="24">
        <v>3.05</v>
      </c>
      <c r="S110" s="21">
        <v>2</v>
      </c>
      <c r="T110" s="24">
        <v>-29.93</v>
      </c>
      <c r="U110" s="24">
        <v>2.63</v>
      </c>
    </row>
    <row r="111" spans="7:21" x14ac:dyDescent="0.25">
      <c r="G111" s="21">
        <v>3</v>
      </c>
      <c r="H111" s="24">
        <v>-31.53</v>
      </c>
      <c r="I111" s="24">
        <v>5.93</v>
      </c>
      <c r="K111" s="21">
        <v>3</v>
      </c>
      <c r="L111" s="24">
        <v>-29.98</v>
      </c>
      <c r="M111" s="24">
        <v>3.43</v>
      </c>
      <c r="O111" s="21">
        <v>3</v>
      </c>
      <c r="P111" s="24">
        <v>-17.350000000000001</v>
      </c>
      <c r="Q111" s="24">
        <v>2.78</v>
      </c>
      <c r="S111" s="21">
        <v>3</v>
      </c>
      <c r="T111" s="24">
        <v>-28.57</v>
      </c>
      <c r="U111" s="24">
        <v>2.66</v>
      </c>
    </row>
    <row r="112" spans="7:21" x14ac:dyDescent="0.25">
      <c r="G112" s="21">
        <v>4</v>
      </c>
      <c r="H112" s="24">
        <v>-32.01</v>
      </c>
      <c r="I112" s="24">
        <v>7.91</v>
      </c>
      <c r="K112" s="21">
        <v>4</v>
      </c>
      <c r="L112" s="24">
        <v>-26.54</v>
      </c>
      <c r="M112" s="24">
        <v>3.58</v>
      </c>
      <c r="O112" s="21">
        <v>4</v>
      </c>
      <c r="P112" s="24">
        <v>-26.18</v>
      </c>
      <c r="Q112" s="24">
        <v>3.61</v>
      </c>
      <c r="S112" s="21">
        <v>4</v>
      </c>
      <c r="T112" s="24">
        <v>-20.94</v>
      </c>
      <c r="U112" s="24">
        <v>8.8000000000000007</v>
      </c>
    </row>
    <row r="113" spans="7:21" x14ac:dyDescent="0.25">
      <c r="G113" s="21">
        <v>5</v>
      </c>
      <c r="H113" s="24">
        <v>-36.39</v>
      </c>
      <c r="I113" s="24">
        <v>9.32</v>
      </c>
      <c r="K113" s="21">
        <v>5</v>
      </c>
      <c r="L113" s="24">
        <v>-39.71</v>
      </c>
      <c r="M113" s="24">
        <v>3.46</v>
      </c>
      <c r="O113" s="21">
        <v>5</v>
      </c>
      <c r="P113" s="24">
        <v>-31.63</v>
      </c>
      <c r="Q113" s="24">
        <v>3.34</v>
      </c>
      <c r="S113" s="21">
        <v>5</v>
      </c>
      <c r="T113" s="24">
        <v>-30.7</v>
      </c>
      <c r="U113" s="24">
        <v>2.74</v>
      </c>
    </row>
    <row r="114" spans="7:21" x14ac:dyDescent="0.25">
      <c r="G114" s="21">
        <v>6</v>
      </c>
      <c r="H114" s="24">
        <v>-30.57</v>
      </c>
      <c r="I114" s="24">
        <v>3.61</v>
      </c>
      <c r="K114" s="21">
        <v>6</v>
      </c>
      <c r="L114" s="24">
        <v>-32.880000000000003</v>
      </c>
      <c r="M114" s="24">
        <v>4.4000000000000004</v>
      </c>
      <c r="O114" s="21">
        <v>6</v>
      </c>
      <c r="P114" s="24">
        <v>-24.84</v>
      </c>
      <c r="Q114" s="24">
        <v>3.79</v>
      </c>
      <c r="S114" s="21">
        <v>6</v>
      </c>
      <c r="T114" s="24">
        <v>-29.32</v>
      </c>
      <c r="U114" s="24">
        <v>3.56</v>
      </c>
    </row>
    <row r="115" spans="7:21" x14ac:dyDescent="0.25">
      <c r="G115" s="21">
        <v>7</v>
      </c>
      <c r="H115" s="24">
        <v>-33.51</v>
      </c>
      <c r="I115" s="24">
        <v>5.34</v>
      </c>
      <c r="K115" s="21">
        <v>7</v>
      </c>
      <c r="L115" s="24">
        <v>-39.96</v>
      </c>
      <c r="M115" s="24">
        <v>3.51</v>
      </c>
      <c r="O115" s="21">
        <v>7</v>
      </c>
      <c r="P115" s="24">
        <v>-26.47</v>
      </c>
      <c r="Q115" s="24">
        <v>2.95</v>
      </c>
      <c r="S115" s="21">
        <v>7</v>
      </c>
      <c r="T115" s="24">
        <v>-22.92</v>
      </c>
      <c r="U115" s="24">
        <v>2.48</v>
      </c>
    </row>
    <row r="116" spans="7:21" x14ac:dyDescent="0.25">
      <c r="G116" s="21">
        <v>8</v>
      </c>
      <c r="H116" s="24">
        <v>-26.98</v>
      </c>
      <c r="I116" s="24">
        <v>5.65</v>
      </c>
      <c r="K116" s="21">
        <v>8</v>
      </c>
      <c r="L116" s="24">
        <v>-30.85</v>
      </c>
      <c r="M116" s="24">
        <v>6.71</v>
      </c>
      <c r="O116" s="21">
        <v>8</v>
      </c>
      <c r="P116" s="24">
        <v>-30.76</v>
      </c>
      <c r="Q116" s="24">
        <v>2.84</v>
      </c>
      <c r="S116" s="21">
        <v>8</v>
      </c>
      <c r="T116" s="24">
        <v>-27.95</v>
      </c>
      <c r="U116" s="24">
        <v>2.97</v>
      </c>
    </row>
    <row r="117" spans="7:21" x14ac:dyDescent="0.25">
      <c r="G117" s="21">
        <v>9</v>
      </c>
      <c r="H117" s="24">
        <v>-28.07</v>
      </c>
      <c r="I117" s="24">
        <v>4.96</v>
      </c>
      <c r="K117" s="21">
        <v>9</v>
      </c>
      <c r="L117" s="24">
        <v>-33.409999999999997</v>
      </c>
      <c r="M117" s="24">
        <v>4.8099999999999996</v>
      </c>
      <c r="O117" s="21">
        <v>9</v>
      </c>
      <c r="P117" s="24">
        <v>-24.94</v>
      </c>
      <c r="Q117" s="24">
        <v>4.3099999999999996</v>
      </c>
      <c r="S117" s="21">
        <v>9</v>
      </c>
      <c r="T117" s="24">
        <v>-25.13</v>
      </c>
      <c r="U117" s="24">
        <v>3.05</v>
      </c>
    </row>
    <row r="118" spans="7:21" x14ac:dyDescent="0.25">
      <c r="G118" s="21">
        <v>10</v>
      </c>
      <c r="H118" s="24">
        <v>-24.09</v>
      </c>
      <c r="I118" s="24">
        <v>4.97</v>
      </c>
      <c r="K118" s="21">
        <v>10</v>
      </c>
      <c r="L118" s="24">
        <v>-30.23</v>
      </c>
      <c r="M118" s="24">
        <v>4.6900000000000004</v>
      </c>
      <c r="O118" s="21">
        <v>10</v>
      </c>
      <c r="P118" s="24">
        <v>-27.7</v>
      </c>
      <c r="Q118" s="24">
        <v>3.1</v>
      </c>
      <c r="S118" s="21">
        <v>10</v>
      </c>
      <c r="T118" s="24">
        <v>-23.71</v>
      </c>
      <c r="U118" s="24">
        <v>2.77</v>
      </c>
    </row>
    <row r="119" spans="7:21" x14ac:dyDescent="0.25">
      <c r="G119" s="21"/>
      <c r="H119" s="25"/>
      <c r="I119" s="25"/>
      <c r="K119" s="21"/>
      <c r="L119" s="25"/>
      <c r="M119" s="25"/>
      <c r="O119" s="21"/>
      <c r="P119" s="25"/>
      <c r="Q119" s="25"/>
      <c r="S119" s="21"/>
      <c r="T119" s="25"/>
      <c r="U119" s="25"/>
    </row>
    <row r="120" spans="7:21" x14ac:dyDescent="0.25">
      <c r="G120" s="21" t="s">
        <v>21</v>
      </c>
      <c r="H120" s="24">
        <f>AVERAGE(H109:H118)</f>
        <v>-30.548999999999996</v>
      </c>
      <c r="I120" s="24">
        <f>AVERAGE(I109:I118)</f>
        <v>5.609</v>
      </c>
      <c r="K120" s="21" t="s">
        <v>21</v>
      </c>
      <c r="L120" s="24">
        <f>AVERAGE(L109:L118)</f>
        <v>-32.225999999999999</v>
      </c>
      <c r="M120" s="24">
        <f>AVERAGE(M109:M118)</f>
        <v>4.157</v>
      </c>
      <c r="O120" s="21" t="s">
        <v>21</v>
      </c>
      <c r="P120" s="24">
        <f>AVERAGE(P109:P118)</f>
        <v>-25.885000000000002</v>
      </c>
      <c r="Q120" s="24">
        <f>AVERAGE(Q109:Q118)</f>
        <v>3.2279999999999993</v>
      </c>
      <c r="S120" s="21" t="s">
        <v>21</v>
      </c>
      <c r="T120" s="24">
        <f>AVERAGE(T109:T118)</f>
        <v>-26.187999999999995</v>
      </c>
      <c r="U120" s="24">
        <f>AVERAGE(U109:U118)</f>
        <v>3.415</v>
      </c>
    </row>
    <row r="121" spans="7:21" x14ac:dyDescent="0.25">
      <c r="G121" s="21" t="s">
        <v>22</v>
      </c>
      <c r="H121" s="24">
        <v>1.1100000000000001</v>
      </c>
      <c r="I121" s="24">
        <v>0.56999999999999995</v>
      </c>
      <c r="K121" s="21" t="s">
        <v>22</v>
      </c>
      <c r="L121" s="24">
        <v>1.42</v>
      </c>
      <c r="M121" s="24">
        <v>0.34</v>
      </c>
      <c r="O121" s="21" t="s">
        <v>22</v>
      </c>
      <c r="P121" s="24">
        <v>1.25</v>
      </c>
      <c r="Q121" s="24">
        <v>0.17</v>
      </c>
      <c r="S121" s="21" t="s">
        <v>22</v>
      </c>
      <c r="T121" s="24">
        <v>1.1100000000000001</v>
      </c>
      <c r="U121" s="24">
        <v>0.61</v>
      </c>
    </row>
    <row r="123" spans="7:21" x14ac:dyDescent="0.25">
      <c r="G123" s="26" t="s">
        <v>24</v>
      </c>
      <c r="H123" s="27"/>
      <c r="I123" s="27"/>
      <c r="K123" s="26" t="s">
        <v>24</v>
      </c>
      <c r="L123" s="27"/>
      <c r="M123" s="27"/>
      <c r="O123" s="26" t="s">
        <v>24</v>
      </c>
      <c r="P123" s="27"/>
      <c r="Q123" s="27"/>
      <c r="S123" s="26" t="s">
        <v>24</v>
      </c>
      <c r="T123" s="27"/>
      <c r="U123" s="27"/>
    </row>
    <row r="124" spans="7:21" x14ac:dyDescent="0.25">
      <c r="G124" s="26" t="s">
        <v>25</v>
      </c>
      <c r="H124" s="27" t="s">
        <v>148</v>
      </c>
      <c r="I124" s="27"/>
      <c r="K124" s="26" t="s">
        <v>25</v>
      </c>
      <c r="L124" s="27" t="s">
        <v>147</v>
      </c>
      <c r="M124" s="27"/>
      <c r="O124" s="26" t="s">
        <v>25</v>
      </c>
      <c r="P124" s="27" t="s">
        <v>146</v>
      </c>
      <c r="Q124" s="27"/>
      <c r="S124" s="26" t="s">
        <v>25</v>
      </c>
      <c r="T124" s="27" t="s">
        <v>557</v>
      </c>
      <c r="U124" s="27"/>
    </row>
    <row r="125" spans="7:21" x14ac:dyDescent="0.25">
      <c r="G125" t="s">
        <v>26</v>
      </c>
      <c r="H125" t="s">
        <v>145</v>
      </c>
      <c r="K125" t="s">
        <v>26</v>
      </c>
      <c r="L125" t="s">
        <v>144</v>
      </c>
      <c r="O125" t="s">
        <v>26</v>
      </c>
      <c r="P125" t="s">
        <v>143</v>
      </c>
      <c r="S125" t="s">
        <v>26</v>
      </c>
      <c r="T125" t="s">
        <v>558</v>
      </c>
    </row>
    <row r="127" spans="7:21" x14ac:dyDescent="0.25">
      <c r="K127" s="45"/>
      <c r="L127" s="45"/>
      <c r="M127" s="45"/>
    </row>
    <row r="128" spans="7:21" x14ac:dyDescent="0.25">
      <c r="K128" s="45"/>
      <c r="L128" s="45"/>
      <c r="M128" s="45"/>
      <c r="O128" s="10" t="s">
        <v>2</v>
      </c>
      <c r="P128" s="11" t="s">
        <v>142</v>
      </c>
    </row>
    <row r="129" spans="11:17" x14ac:dyDescent="0.25">
      <c r="K129" s="45"/>
      <c r="L129" s="45"/>
      <c r="M129" s="45"/>
      <c r="O129" s="10" t="s">
        <v>3</v>
      </c>
      <c r="P129" s="11" t="s">
        <v>104</v>
      </c>
    </row>
    <row r="130" spans="11:17" x14ac:dyDescent="0.25">
      <c r="K130" s="45"/>
      <c r="L130" s="45"/>
      <c r="M130" s="45"/>
      <c r="O130" s="13" t="s">
        <v>4</v>
      </c>
      <c r="P130" s="13"/>
    </row>
    <row r="131" spans="11:17" x14ac:dyDescent="0.25">
      <c r="K131" s="45"/>
      <c r="L131" s="45"/>
      <c r="M131" s="45"/>
      <c r="O131" s="13" t="s">
        <v>6</v>
      </c>
      <c r="P131" s="15">
        <v>115</v>
      </c>
    </row>
    <row r="132" spans="11:17" x14ac:dyDescent="0.25">
      <c r="K132" s="45"/>
      <c r="L132" s="45"/>
      <c r="M132" s="45"/>
      <c r="O132" s="13" t="s">
        <v>8</v>
      </c>
      <c r="P132" s="15">
        <v>0.73</v>
      </c>
    </row>
    <row r="133" spans="11:17" x14ac:dyDescent="0.25">
      <c r="K133" s="45"/>
      <c r="L133" s="45"/>
      <c r="M133" s="45"/>
      <c r="O133" s="13" t="s">
        <v>10</v>
      </c>
      <c r="P133" s="15">
        <v>16.89</v>
      </c>
    </row>
    <row r="134" spans="11:17" x14ac:dyDescent="0.25">
      <c r="K134" s="45"/>
      <c r="L134" s="45"/>
      <c r="M134" s="45"/>
      <c r="O134" s="13" t="s">
        <v>12</v>
      </c>
      <c r="P134" s="15">
        <v>349</v>
      </c>
    </row>
    <row r="135" spans="11:17" x14ac:dyDescent="0.25">
      <c r="K135" s="45"/>
      <c r="L135" s="45"/>
      <c r="M135" s="45"/>
      <c r="O135" s="13" t="s">
        <v>14</v>
      </c>
      <c r="P135" s="15">
        <v>1021</v>
      </c>
    </row>
    <row r="136" spans="11:17" x14ac:dyDescent="0.25">
      <c r="K136" s="45"/>
      <c r="L136" s="45"/>
      <c r="M136" s="45"/>
    </row>
    <row r="137" spans="11:17" x14ac:dyDescent="0.25">
      <c r="K137" s="45"/>
      <c r="L137" s="45"/>
      <c r="M137" s="45"/>
    </row>
    <row r="138" spans="11:17" x14ac:dyDescent="0.25">
      <c r="K138" s="45"/>
      <c r="L138" s="45"/>
      <c r="M138" s="45"/>
      <c r="O138" s="21" t="s">
        <v>15</v>
      </c>
      <c r="P138" s="21" t="s">
        <v>19</v>
      </c>
      <c r="Q138" s="21" t="s">
        <v>20</v>
      </c>
    </row>
    <row r="139" spans="11:17" x14ac:dyDescent="0.25">
      <c r="K139" s="45"/>
      <c r="L139" s="49"/>
      <c r="M139" s="49"/>
      <c r="O139" s="21">
        <v>1</v>
      </c>
      <c r="P139" s="24">
        <v>-22.71</v>
      </c>
      <c r="Q139" s="24">
        <v>3.51</v>
      </c>
    </row>
    <row r="140" spans="11:17" x14ac:dyDescent="0.25">
      <c r="K140" s="45"/>
      <c r="L140" s="49"/>
      <c r="M140" s="49"/>
      <c r="O140" s="21">
        <v>2</v>
      </c>
      <c r="P140" s="24">
        <v>-29.73</v>
      </c>
      <c r="Q140" s="24">
        <v>3.25</v>
      </c>
    </row>
    <row r="141" spans="11:17" x14ac:dyDescent="0.25">
      <c r="K141" s="45"/>
      <c r="L141" s="49"/>
      <c r="M141" s="49"/>
      <c r="O141" s="21">
        <v>3</v>
      </c>
      <c r="P141" s="24">
        <v>-28.13</v>
      </c>
      <c r="Q141" s="24">
        <v>2.87</v>
      </c>
    </row>
    <row r="142" spans="11:17" x14ac:dyDescent="0.25">
      <c r="K142" s="45"/>
      <c r="L142" s="49"/>
      <c r="M142" s="49"/>
      <c r="O142" s="21">
        <v>4</v>
      </c>
      <c r="P142" s="24">
        <v>-28.22</v>
      </c>
      <c r="Q142" s="24">
        <v>3.78</v>
      </c>
    </row>
    <row r="143" spans="11:17" x14ac:dyDescent="0.25">
      <c r="K143" s="45"/>
      <c r="L143" s="49"/>
      <c r="M143" s="49"/>
      <c r="O143" s="21">
        <v>5</v>
      </c>
      <c r="P143" s="24">
        <v>-28.52</v>
      </c>
      <c r="Q143" s="24">
        <v>2.76</v>
      </c>
    </row>
    <row r="144" spans="11:17" x14ac:dyDescent="0.25">
      <c r="K144" s="45"/>
      <c r="L144" s="49"/>
      <c r="M144" s="49"/>
      <c r="O144" s="21">
        <v>6</v>
      </c>
      <c r="P144" s="24">
        <v>-25.41</v>
      </c>
      <c r="Q144" s="24">
        <v>2.87</v>
      </c>
    </row>
    <row r="145" spans="11:17" x14ac:dyDescent="0.25">
      <c r="K145" s="45"/>
      <c r="L145" s="49"/>
      <c r="M145" s="49"/>
      <c r="O145" s="21">
        <v>7</v>
      </c>
      <c r="P145" s="24">
        <v>-30.12</v>
      </c>
      <c r="Q145" s="24">
        <v>2.5499999999999998</v>
      </c>
    </row>
    <row r="146" spans="11:17" x14ac:dyDescent="0.25">
      <c r="K146" s="45"/>
      <c r="L146" s="49"/>
      <c r="M146" s="49"/>
      <c r="O146" s="21">
        <v>8</v>
      </c>
      <c r="P146" s="24">
        <v>-31.86</v>
      </c>
      <c r="Q146" s="24">
        <v>2.57</v>
      </c>
    </row>
    <row r="147" spans="11:17" x14ac:dyDescent="0.25">
      <c r="K147" s="45"/>
      <c r="L147" s="49"/>
      <c r="M147" s="49"/>
      <c r="O147" s="21">
        <v>9</v>
      </c>
      <c r="P147" s="24">
        <v>-34.21</v>
      </c>
      <c r="Q147" s="24">
        <v>2.98</v>
      </c>
    </row>
    <row r="148" spans="11:17" x14ac:dyDescent="0.25">
      <c r="K148" s="45"/>
      <c r="L148" s="49"/>
      <c r="M148" s="49"/>
      <c r="O148" s="21">
        <v>10</v>
      </c>
      <c r="P148" s="24">
        <v>-30.63</v>
      </c>
      <c r="Q148" s="24">
        <v>2.98</v>
      </c>
    </row>
    <row r="149" spans="11:17" x14ac:dyDescent="0.25">
      <c r="K149" s="45"/>
      <c r="L149" s="49"/>
      <c r="M149" s="49"/>
      <c r="O149" s="21"/>
      <c r="P149" s="25"/>
      <c r="Q149" s="25"/>
    </row>
    <row r="150" spans="11:17" x14ac:dyDescent="0.25">
      <c r="K150" s="45"/>
      <c r="L150" s="49"/>
      <c r="M150" s="49"/>
      <c r="O150" s="21" t="s">
        <v>21</v>
      </c>
      <c r="P150" s="24">
        <f>AVERAGE(P139:P148)</f>
        <v>-28.953999999999997</v>
      </c>
      <c r="Q150" s="24">
        <f>AVERAGE(Q139:Q148)</f>
        <v>3.012</v>
      </c>
    </row>
    <row r="151" spans="11:17" x14ac:dyDescent="0.25">
      <c r="K151" s="45"/>
      <c r="L151" s="49"/>
      <c r="M151" s="49"/>
      <c r="O151" s="21" t="s">
        <v>22</v>
      </c>
      <c r="P151" s="24">
        <v>0.81</v>
      </c>
      <c r="Q151" s="24">
        <v>0.12</v>
      </c>
    </row>
    <row r="152" spans="11:17" x14ac:dyDescent="0.25">
      <c r="K152" s="45"/>
      <c r="L152" s="45"/>
      <c r="M152" s="45"/>
    </row>
    <row r="153" spans="11:17" x14ac:dyDescent="0.25">
      <c r="K153" s="45"/>
      <c r="L153" s="45"/>
      <c r="M153" s="45"/>
      <c r="O153" s="26" t="s">
        <v>24</v>
      </c>
      <c r="P153" s="27"/>
      <c r="Q153" s="27"/>
    </row>
    <row r="154" spans="11:17" x14ac:dyDescent="0.25">
      <c r="K154" s="45"/>
      <c r="L154" s="45"/>
      <c r="M154" s="45"/>
      <c r="O154" s="26" t="s">
        <v>25</v>
      </c>
      <c r="P154" s="27" t="s">
        <v>141</v>
      </c>
      <c r="Q154" s="27"/>
    </row>
    <row r="155" spans="11:17" x14ac:dyDescent="0.25">
      <c r="K155" s="45"/>
      <c r="L155" s="45"/>
      <c r="M155" s="45"/>
      <c r="O155" t="s">
        <v>26</v>
      </c>
      <c r="P155" t="s">
        <v>140</v>
      </c>
    </row>
  </sheetData>
  <mergeCells count="1">
    <mergeCell ref="B2: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25"/>
  <sheetViews>
    <sheetView zoomScale="90" zoomScaleNormal="90" workbookViewId="0">
      <selection activeCell="E1" sqref="E1"/>
    </sheetView>
  </sheetViews>
  <sheetFormatPr defaultRowHeight="15" x14ac:dyDescent="0.25"/>
  <cols>
    <col min="1" max="1" width="18.85546875" customWidth="1"/>
    <col min="7" max="7" width="28.85546875" bestFit="1" customWidth="1"/>
    <col min="8" max="8" width="23.42578125" bestFit="1" customWidth="1"/>
    <col min="9" max="9" width="18.85546875" bestFit="1" customWidth="1"/>
    <col min="11" max="11" width="28.85546875" bestFit="1" customWidth="1"/>
    <col min="12" max="12" width="23.42578125" bestFit="1" customWidth="1"/>
    <col min="13" max="13" width="18.85546875" bestFit="1" customWidth="1"/>
    <col min="15" max="15" width="28.85546875" bestFit="1" customWidth="1"/>
    <col min="16" max="16" width="23.42578125" bestFit="1" customWidth="1"/>
    <col min="17" max="17" width="18.85546875" bestFit="1" customWidth="1"/>
    <col min="19" max="19" width="28.85546875" bestFit="1" customWidth="1"/>
    <col min="20" max="20" width="23.42578125" bestFit="1" customWidth="1"/>
    <col min="21" max="21" width="18.85546875" bestFit="1" customWidth="1"/>
  </cols>
  <sheetData>
    <row r="1" spans="1:20" ht="17.25" x14ac:dyDescent="0.25">
      <c r="A1" s="1" t="s">
        <v>0</v>
      </c>
      <c r="B1" s="2" t="s">
        <v>1072</v>
      </c>
      <c r="C1" s="2"/>
      <c r="D1" s="2"/>
      <c r="E1" s="2" t="s">
        <v>1071</v>
      </c>
      <c r="F1" s="3"/>
      <c r="G1" s="4"/>
    </row>
    <row r="2" spans="1:20" x14ac:dyDescent="0.25">
      <c r="A2" s="5" t="s">
        <v>1</v>
      </c>
      <c r="B2" s="41" t="s">
        <v>1011</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c r="O5" s="45"/>
      <c r="P5" s="45"/>
    </row>
    <row r="6" spans="1:20" x14ac:dyDescent="0.25">
      <c r="A6" s="7"/>
      <c r="B6" s="43"/>
      <c r="C6" s="43"/>
      <c r="D6" s="43"/>
      <c r="E6" s="43"/>
      <c r="F6" s="43"/>
      <c r="G6" s="44"/>
      <c r="O6" s="45"/>
      <c r="P6" s="45"/>
    </row>
    <row r="7" spans="1:20" x14ac:dyDescent="0.25">
      <c r="D7" s="8"/>
      <c r="E7" s="9"/>
    </row>
    <row r="8" spans="1:20" x14ac:dyDescent="0.25">
      <c r="A8" s="45"/>
      <c r="B8" s="45"/>
      <c r="C8" s="45"/>
      <c r="D8" s="46"/>
      <c r="E8" s="47"/>
      <c r="G8" s="10" t="s">
        <v>2</v>
      </c>
      <c r="H8" s="11" t="s">
        <v>955</v>
      </c>
      <c r="K8" s="10" t="s">
        <v>2</v>
      </c>
      <c r="L8" s="11" t="s">
        <v>955</v>
      </c>
      <c r="O8" s="10" t="s">
        <v>2</v>
      </c>
      <c r="P8" s="11" t="s">
        <v>955</v>
      </c>
      <c r="S8" s="10" t="s">
        <v>2</v>
      </c>
      <c r="T8" s="11" t="s">
        <v>955</v>
      </c>
    </row>
    <row r="9" spans="1:20" x14ac:dyDescent="0.25">
      <c r="A9" s="45"/>
      <c r="B9" s="45"/>
      <c r="C9" s="45"/>
      <c r="D9" s="46"/>
      <c r="E9" s="47"/>
      <c r="G9" s="10" t="s">
        <v>3</v>
      </c>
      <c r="H9" s="11" t="s">
        <v>897</v>
      </c>
      <c r="K9" s="10" t="s">
        <v>3</v>
      </c>
      <c r="L9" s="11" t="s">
        <v>902</v>
      </c>
      <c r="O9" s="10" t="s">
        <v>3</v>
      </c>
      <c r="P9" s="11" t="s">
        <v>957</v>
      </c>
      <c r="S9" s="10" t="s">
        <v>3</v>
      </c>
      <c r="T9" s="11" t="s">
        <v>957</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14</v>
      </c>
      <c r="K11" s="13" t="s">
        <v>6</v>
      </c>
      <c r="L11" s="15">
        <v>19</v>
      </c>
      <c r="O11" s="13" t="s">
        <v>6</v>
      </c>
      <c r="P11" s="15">
        <v>14</v>
      </c>
      <c r="S11" s="13" t="s">
        <v>6</v>
      </c>
      <c r="T11" s="15">
        <v>17</v>
      </c>
    </row>
    <row r="12" spans="1:20" x14ac:dyDescent="0.25">
      <c r="A12" s="45"/>
      <c r="B12" s="46"/>
      <c r="C12" s="45"/>
      <c r="D12" s="46"/>
      <c r="E12" s="47"/>
      <c r="G12" s="13" t="s">
        <v>8</v>
      </c>
      <c r="H12" s="15">
        <v>0.19</v>
      </c>
      <c r="K12" s="13" t="s">
        <v>8</v>
      </c>
      <c r="L12" s="15">
        <v>0.22</v>
      </c>
      <c r="O12" s="13" t="s">
        <v>8</v>
      </c>
      <c r="P12" s="15">
        <v>0.19</v>
      </c>
      <c r="S12" s="13" t="s">
        <v>8</v>
      </c>
      <c r="T12" s="15">
        <v>0.21</v>
      </c>
    </row>
    <row r="13" spans="1:20" x14ac:dyDescent="0.25">
      <c r="A13" s="45"/>
      <c r="B13" s="45"/>
      <c r="C13" s="45"/>
      <c r="D13" s="46"/>
      <c r="E13" s="47"/>
      <c r="G13" s="13" t="s">
        <v>10</v>
      </c>
      <c r="H13" s="15">
        <v>17.55</v>
      </c>
      <c r="K13" s="13" t="s">
        <v>10</v>
      </c>
      <c r="L13" s="15">
        <v>19.89</v>
      </c>
      <c r="O13" s="13" t="s">
        <v>10</v>
      </c>
      <c r="P13" s="15">
        <v>17.25</v>
      </c>
      <c r="S13" s="13" t="s">
        <v>10</v>
      </c>
      <c r="T13" s="15">
        <v>16.28</v>
      </c>
    </row>
    <row r="14" spans="1:20" x14ac:dyDescent="0.25">
      <c r="A14" s="45"/>
      <c r="B14" s="47"/>
      <c r="C14" s="45"/>
      <c r="D14" s="46"/>
      <c r="E14" s="47"/>
      <c r="G14" s="13" t="s">
        <v>12</v>
      </c>
      <c r="H14" s="15">
        <v>217</v>
      </c>
      <c r="K14" s="13" t="s">
        <v>12</v>
      </c>
      <c r="L14" s="15">
        <v>221</v>
      </c>
      <c r="O14" s="13" t="s">
        <v>12</v>
      </c>
      <c r="P14" s="15">
        <v>400</v>
      </c>
      <c r="S14" s="13" t="s">
        <v>12</v>
      </c>
      <c r="T14" s="15">
        <v>545</v>
      </c>
    </row>
    <row r="15" spans="1:20" x14ac:dyDescent="0.25">
      <c r="A15" s="45"/>
      <c r="B15" s="48"/>
      <c r="C15" s="45"/>
      <c r="D15" s="46"/>
      <c r="E15" s="47"/>
      <c r="G15" s="13" t="s">
        <v>14</v>
      </c>
      <c r="H15" s="15">
        <v>533</v>
      </c>
      <c r="K15" s="13" t="s">
        <v>14</v>
      </c>
      <c r="L15" s="15">
        <v>601</v>
      </c>
      <c r="O15" s="13" t="s">
        <v>14</v>
      </c>
      <c r="P15" s="15">
        <v>1403</v>
      </c>
      <c r="S15" s="13" t="s">
        <v>14</v>
      </c>
      <c r="T15" s="15">
        <v>1116</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-14.93</v>
      </c>
      <c r="I19" s="24">
        <v>3.78</v>
      </c>
      <c r="K19" s="21">
        <v>1</v>
      </c>
      <c r="L19" s="24">
        <v>-15.88</v>
      </c>
      <c r="M19" s="24">
        <v>3.15</v>
      </c>
      <c r="O19" s="21">
        <v>1</v>
      </c>
      <c r="P19" s="24">
        <v>-16.23</v>
      </c>
      <c r="Q19" s="24">
        <v>3.23</v>
      </c>
      <c r="S19" s="21">
        <v>1</v>
      </c>
      <c r="T19" s="24">
        <v>-12.35</v>
      </c>
      <c r="U19" s="24">
        <v>2.5499999999999998</v>
      </c>
    </row>
    <row r="20" spans="1:21" x14ac:dyDescent="0.25">
      <c r="A20" s="45"/>
      <c r="B20" s="47"/>
      <c r="C20" s="47"/>
      <c r="D20" s="46"/>
      <c r="E20" s="47"/>
      <c r="G20" s="21">
        <v>2</v>
      </c>
      <c r="H20" s="24">
        <v>-4.6900000000000004</v>
      </c>
      <c r="I20" s="24">
        <v>6.68</v>
      </c>
      <c r="K20" s="21">
        <v>2</v>
      </c>
      <c r="L20" s="24">
        <v>-13.69</v>
      </c>
      <c r="M20" s="24">
        <v>2.71</v>
      </c>
      <c r="O20" s="21">
        <v>2</v>
      </c>
      <c r="P20" s="24">
        <v>-15.53</v>
      </c>
      <c r="Q20" s="24">
        <v>5.15</v>
      </c>
      <c r="S20" s="21">
        <v>2</v>
      </c>
      <c r="T20" s="24">
        <v>-11.7</v>
      </c>
      <c r="U20" s="24">
        <v>3.77</v>
      </c>
    </row>
    <row r="21" spans="1:21" x14ac:dyDescent="0.25">
      <c r="A21" s="45"/>
      <c r="B21" s="47"/>
      <c r="C21" s="47"/>
      <c r="D21" s="46"/>
      <c r="E21" s="47"/>
      <c r="G21" s="21">
        <v>3</v>
      </c>
      <c r="H21" s="24">
        <v>-13.17</v>
      </c>
      <c r="I21" s="24">
        <v>3.31</v>
      </c>
      <c r="K21" s="21">
        <v>3</v>
      </c>
      <c r="L21" s="24">
        <v>-14.48</v>
      </c>
      <c r="M21" s="24">
        <v>2.76</v>
      </c>
      <c r="O21" s="21">
        <v>3</v>
      </c>
      <c r="P21" s="24">
        <v>-12.42</v>
      </c>
      <c r="Q21" s="24">
        <v>3.22</v>
      </c>
      <c r="S21" s="21">
        <v>3</v>
      </c>
      <c r="T21" s="24">
        <v>-14.69</v>
      </c>
      <c r="U21" s="24">
        <v>2.5</v>
      </c>
    </row>
    <row r="22" spans="1:21" x14ac:dyDescent="0.25">
      <c r="A22" s="45"/>
      <c r="B22" s="47"/>
      <c r="C22" s="47"/>
      <c r="D22" s="46"/>
      <c r="E22" s="47"/>
      <c r="G22" s="21">
        <v>4</v>
      </c>
      <c r="H22" s="24">
        <v>-12.24</v>
      </c>
      <c r="I22" s="24">
        <v>3.11</v>
      </c>
      <c r="K22" s="21">
        <v>4</v>
      </c>
      <c r="L22" s="24">
        <v>-18.28</v>
      </c>
      <c r="M22" s="24">
        <v>2.96</v>
      </c>
      <c r="O22" s="21">
        <v>4</v>
      </c>
      <c r="P22" s="24">
        <v>-10.87</v>
      </c>
      <c r="Q22" s="24">
        <v>3.4</v>
      </c>
      <c r="S22" s="21">
        <v>4</v>
      </c>
      <c r="T22" s="24">
        <v>-14.68</v>
      </c>
      <c r="U22" s="24">
        <v>2.67</v>
      </c>
    </row>
    <row r="23" spans="1:21" x14ac:dyDescent="0.25">
      <c r="A23" s="45"/>
      <c r="B23" s="47"/>
      <c r="C23" s="47"/>
      <c r="D23" s="46"/>
      <c r="E23" s="47"/>
      <c r="G23" s="21">
        <v>5</v>
      </c>
      <c r="H23" s="24">
        <v>-9.39</v>
      </c>
      <c r="I23" s="24">
        <v>6.98</v>
      </c>
      <c r="K23" s="21">
        <v>5</v>
      </c>
      <c r="L23" s="24">
        <v>-13.7</v>
      </c>
      <c r="M23" s="24">
        <v>2.75</v>
      </c>
      <c r="O23" s="21">
        <v>5</v>
      </c>
      <c r="P23" s="24">
        <v>-11.66</v>
      </c>
      <c r="Q23" s="24">
        <v>3.66</v>
      </c>
      <c r="S23" s="21">
        <v>5</v>
      </c>
      <c r="T23" s="24">
        <v>-15.41</v>
      </c>
      <c r="U23" s="24">
        <v>2.61</v>
      </c>
    </row>
    <row r="24" spans="1:21" x14ac:dyDescent="0.25">
      <c r="A24" s="45"/>
      <c r="B24" s="47"/>
      <c r="C24" s="47"/>
      <c r="D24" s="46"/>
      <c r="E24" s="47"/>
      <c r="G24" s="21">
        <v>6</v>
      </c>
      <c r="H24" s="24">
        <v>-11.27</v>
      </c>
      <c r="I24" s="24">
        <v>3.11</v>
      </c>
      <c r="K24" s="21">
        <v>6</v>
      </c>
      <c r="L24" s="24">
        <v>-14.47</v>
      </c>
      <c r="M24" s="24">
        <v>3.29</v>
      </c>
      <c r="O24" s="21">
        <v>6</v>
      </c>
      <c r="P24" s="24">
        <v>-11.66</v>
      </c>
      <c r="Q24" s="24">
        <v>3.32</v>
      </c>
      <c r="S24" s="21">
        <v>6</v>
      </c>
      <c r="T24" s="24">
        <v>-16.170000000000002</v>
      </c>
      <c r="U24" s="24">
        <v>2.96</v>
      </c>
    </row>
    <row r="25" spans="1:21" x14ac:dyDescent="0.25">
      <c r="A25" s="45"/>
      <c r="B25" s="47"/>
      <c r="C25" s="47"/>
      <c r="D25" s="46"/>
      <c r="E25" s="47"/>
      <c r="G25" s="21">
        <v>7</v>
      </c>
      <c r="H25" s="24">
        <v>-12.21</v>
      </c>
      <c r="I25" s="24">
        <v>3.39</v>
      </c>
      <c r="K25" s="21">
        <v>7</v>
      </c>
      <c r="L25" s="24">
        <v>-15.23</v>
      </c>
      <c r="M25" s="24">
        <v>3.56</v>
      </c>
      <c r="O25" s="21">
        <v>7</v>
      </c>
      <c r="P25" s="24">
        <v>-13.22</v>
      </c>
      <c r="Q25" s="24">
        <v>3.41</v>
      </c>
      <c r="S25" s="21">
        <v>7</v>
      </c>
      <c r="T25" s="24">
        <v>-15.44</v>
      </c>
      <c r="U25" s="24">
        <v>2.5</v>
      </c>
    </row>
    <row r="26" spans="1:21" x14ac:dyDescent="0.25">
      <c r="A26" s="45"/>
      <c r="B26" s="47"/>
      <c r="C26" s="47"/>
      <c r="D26" s="46"/>
      <c r="E26" s="47"/>
      <c r="G26" s="21">
        <v>8</v>
      </c>
      <c r="H26" s="24">
        <v>-13.18</v>
      </c>
      <c r="I26" s="24">
        <v>3.33</v>
      </c>
      <c r="K26" s="21">
        <v>8</v>
      </c>
      <c r="L26" s="24">
        <v>-14.5</v>
      </c>
      <c r="M26" s="24">
        <v>3.83</v>
      </c>
      <c r="O26" s="21">
        <v>8</v>
      </c>
      <c r="P26" s="24">
        <v>-11.68</v>
      </c>
      <c r="Q26" s="24">
        <v>6.06</v>
      </c>
      <c r="S26" s="21">
        <v>8</v>
      </c>
      <c r="T26" s="24">
        <v>-13.23</v>
      </c>
      <c r="U26" s="24">
        <v>3.42</v>
      </c>
    </row>
    <row r="27" spans="1:21" x14ac:dyDescent="0.25">
      <c r="A27" s="45"/>
      <c r="B27" s="47"/>
      <c r="C27" s="47"/>
      <c r="D27" s="46"/>
      <c r="E27" s="47"/>
      <c r="G27" s="21">
        <v>9</v>
      </c>
      <c r="H27" s="24">
        <v>-11.29</v>
      </c>
      <c r="I27" s="24">
        <v>3.11</v>
      </c>
      <c r="K27" s="21">
        <v>9</v>
      </c>
      <c r="L27" s="24">
        <v>-12.96</v>
      </c>
      <c r="M27" s="24">
        <v>2.94</v>
      </c>
      <c r="O27" s="21">
        <v>9</v>
      </c>
      <c r="P27" s="24">
        <v>-11.68</v>
      </c>
      <c r="Q27" s="24">
        <v>3.52</v>
      </c>
      <c r="S27" s="21">
        <v>9</v>
      </c>
      <c r="T27" s="24">
        <v>-14</v>
      </c>
      <c r="U27" s="24">
        <v>3.18</v>
      </c>
    </row>
    <row r="28" spans="1:21" x14ac:dyDescent="0.25">
      <c r="A28" s="45"/>
      <c r="B28" s="47"/>
      <c r="C28" s="47"/>
      <c r="D28" s="46"/>
      <c r="E28" s="47"/>
      <c r="G28" s="21">
        <v>10</v>
      </c>
      <c r="H28" s="24">
        <v>-7.52</v>
      </c>
      <c r="I28" s="24">
        <v>4.08</v>
      </c>
      <c r="K28" s="21">
        <v>10</v>
      </c>
      <c r="L28" s="24">
        <v>-12.96</v>
      </c>
      <c r="M28" s="24">
        <v>2.69</v>
      </c>
      <c r="O28" s="21">
        <v>10</v>
      </c>
      <c r="P28" s="24">
        <v>-10.89</v>
      </c>
      <c r="Q28" s="24">
        <v>3.71</v>
      </c>
      <c r="S28" s="21">
        <v>10</v>
      </c>
      <c r="T28" s="24">
        <v>-14.72</v>
      </c>
      <c r="U28" s="24">
        <v>2.99</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-10.989000000000001</v>
      </c>
      <c r="I30" s="24">
        <f>AVERAGE(I19:I28)</f>
        <v>4.0879999999999992</v>
      </c>
      <c r="K30" s="21" t="s">
        <v>21</v>
      </c>
      <c r="L30" s="24">
        <f>AVERAGE(L19:L28)</f>
        <v>-14.615</v>
      </c>
      <c r="M30" s="24">
        <f>AVERAGE(M19:M28)</f>
        <v>3.0640000000000001</v>
      </c>
      <c r="O30" s="21" t="s">
        <v>21</v>
      </c>
      <c r="P30" s="24">
        <f>AVERAGE(P19:P28)</f>
        <v>-12.584</v>
      </c>
      <c r="Q30" s="24">
        <f>AVERAGE(Q19:Q28)</f>
        <v>3.8680000000000008</v>
      </c>
      <c r="S30" s="21" t="s">
        <v>21</v>
      </c>
      <c r="T30" s="24">
        <f>AVERAGE(T19:T28)</f>
        <v>-14.239000000000001</v>
      </c>
      <c r="U30" s="24">
        <f>AVERAGE(U19:U28)</f>
        <v>2.915</v>
      </c>
    </row>
    <row r="31" spans="1:21" x14ac:dyDescent="0.25">
      <c r="A31" s="45"/>
      <c r="B31" s="49"/>
      <c r="C31" s="49"/>
      <c r="D31" s="49"/>
      <c r="E31" s="49"/>
      <c r="G31" s="21" t="s">
        <v>22</v>
      </c>
      <c r="H31" s="24">
        <f>(STDEV(H19:H28))/(SQRT(COUNT(H19:H28)))</f>
        <v>0.95790448375607784</v>
      </c>
      <c r="I31" s="24">
        <f>(STDEV(I19:I28))/(SQRT(COUNT(I19:I28)))</f>
        <v>0.46801661888821411</v>
      </c>
      <c r="K31" s="21" t="s">
        <v>22</v>
      </c>
      <c r="L31" s="24">
        <f>(STDEV(L19:L28))/(SQRT(COUNT(L19:L28)))</f>
        <v>0.50148723258368777</v>
      </c>
      <c r="M31" s="24">
        <f>(STDEV(M19:M28))/(SQRT(COUNT(M19:M28)))</f>
        <v>0.12354216554143142</v>
      </c>
      <c r="O31" s="21" t="s">
        <v>22</v>
      </c>
      <c r="P31" s="24">
        <f>(STDEV(P19:P28))/(SQRT(COUNT(P19:P28)))</f>
        <v>0.59210584639347497</v>
      </c>
      <c r="Q31" s="24">
        <f>(STDEV(Q19:Q28))/(SQRT(COUNT(Q19:Q28)))</f>
        <v>0.30173130062652948</v>
      </c>
      <c r="S31" s="21" t="s">
        <v>22</v>
      </c>
      <c r="T31" s="24">
        <f>(STDEV(T19:T28))/(SQRT(COUNT(T19:T28)))</f>
        <v>0.45045273521943097</v>
      </c>
      <c r="U31" s="24">
        <f>(STDEV(U19:U28))/(SQRT(COUNT(U19:U28)))</f>
        <v>0.13722042284020405</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960</v>
      </c>
      <c r="I34" s="27"/>
      <c r="K34" s="26" t="s">
        <v>25</v>
      </c>
      <c r="L34" s="27" t="s">
        <v>962</v>
      </c>
      <c r="M34" s="27"/>
      <c r="O34" s="26" t="s">
        <v>25</v>
      </c>
      <c r="P34" s="27" t="s">
        <v>964</v>
      </c>
      <c r="Q34" s="27"/>
      <c r="S34" s="26" t="s">
        <v>25</v>
      </c>
      <c r="T34" s="27" t="s">
        <v>958</v>
      </c>
      <c r="U34" s="27"/>
    </row>
    <row r="35" spans="1:21" x14ac:dyDescent="0.25">
      <c r="A35" s="45"/>
      <c r="B35" s="45"/>
      <c r="C35" s="45"/>
      <c r="D35" s="46"/>
      <c r="E35" s="47"/>
      <c r="G35" t="s">
        <v>26</v>
      </c>
      <c r="H35" t="s">
        <v>961</v>
      </c>
      <c r="K35" t="s">
        <v>26</v>
      </c>
      <c r="L35" t="s">
        <v>963</v>
      </c>
      <c r="O35" t="s">
        <v>26</v>
      </c>
      <c r="P35" t="s">
        <v>965</v>
      </c>
      <c r="S35" t="s">
        <v>26</v>
      </c>
      <c r="T35" t="s">
        <v>959</v>
      </c>
    </row>
    <row r="36" spans="1:21" x14ac:dyDescent="0.25">
      <c r="D36" s="8"/>
      <c r="E36" s="9"/>
      <c r="L36" t="s">
        <v>125</v>
      </c>
    </row>
    <row r="38" spans="1:21" x14ac:dyDescent="0.25">
      <c r="G38" s="10" t="s">
        <v>2</v>
      </c>
      <c r="H38" s="11" t="s">
        <v>955</v>
      </c>
      <c r="K38" s="10" t="s">
        <v>2</v>
      </c>
      <c r="L38" s="11" t="s">
        <v>955</v>
      </c>
      <c r="O38" s="10" t="s">
        <v>2</v>
      </c>
      <c r="P38" s="11" t="s">
        <v>955</v>
      </c>
      <c r="S38" s="10" t="s">
        <v>2</v>
      </c>
      <c r="T38" s="11" t="s">
        <v>955</v>
      </c>
    </row>
    <row r="39" spans="1:21" x14ac:dyDescent="0.25">
      <c r="G39" s="10" t="s">
        <v>3</v>
      </c>
      <c r="H39" s="11" t="s">
        <v>897</v>
      </c>
      <c r="K39" s="10" t="s">
        <v>3</v>
      </c>
      <c r="L39" s="11" t="s">
        <v>902</v>
      </c>
      <c r="O39" s="10" t="s">
        <v>3</v>
      </c>
      <c r="P39" s="11" t="s">
        <v>957</v>
      </c>
      <c r="S39" s="10" t="s">
        <v>3</v>
      </c>
      <c r="T39" s="11" t="s">
        <v>957</v>
      </c>
    </row>
    <row r="40" spans="1:21" x14ac:dyDescent="0.25">
      <c r="G40" s="13" t="s">
        <v>4</v>
      </c>
      <c r="H40" s="13"/>
      <c r="K40" s="13" t="s">
        <v>4</v>
      </c>
      <c r="L40" s="13"/>
      <c r="O40" s="13" t="s">
        <v>4</v>
      </c>
      <c r="P40" s="13"/>
      <c r="S40" s="13" t="s">
        <v>4</v>
      </c>
      <c r="T40" s="13"/>
    </row>
    <row r="41" spans="1:21" x14ac:dyDescent="0.25">
      <c r="G41" s="13" t="s">
        <v>6</v>
      </c>
      <c r="H41" s="15">
        <v>13</v>
      </c>
      <c r="K41" s="13" t="s">
        <v>6</v>
      </c>
      <c r="L41" s="15">
        <v>14</v>
      </c>
      <c r="O41" s="13" t="s">
        <v>6</v>
      </c>
      <c r="P41" s="15">
        <v>14</v>
      </c>
      <c r="S41" s="13" t="s">
        <v>6</v>
      </c>
      <c r="T41" s="15">
        <v>17</v>
      </c>
    </row>
    <row r="42" spans="1:21" x14ac:dyDescent="0.25">
      <c r="G42" s="13" t="s">
        <v>8</v>
      </c>
      <c r="H42" s="15">
        <v>0.18</v>
      </c>
      <c r="K42" s="13" t="s">
        <v>8</v>
      </c>
      <c r="L42" s="15">
        <v>0.19</v>
      </c>
      <c r="O42" s="13" t="s">
        <v>8</v>
      </c>
      <c r="P42" s="15">
        <v>0.19</v>
      </c>
      <c r="S42" s="13" t="s">
        <v>8</v>
      </c>
      <c r="T42" s="15">
        <v>0.2</v>
      </c>
    </row>
    <row r="43" spans="1:21" x14ac:dyDescent="0.25">
      <c r="G43" s="13" t="s">
        <v>10</v>
      </c>
      <c r="H43" s="15">
        <v>17.649999999999999</v>
      </c>
      <c r="K43" s="13" t="s">
        <v>10</v>
      </c>
      <c r="L43" s="15">
        <v>17.23</v>
      </c>
      <c r="O43" s="13" t="s">
        <v>10</v>
      </c>
      <c r="P43" s="15">
        <v>17.21</v>
      </c>
      <c r="S43" s="13" t="s">
        <v>10</v>
      </c>
      <c r="T43" s="15">
        <v>16.28</v>
      </c>
    </row>
    <row r="44" spans="1:21" x14ac:dyDescent="0.25">
      <c r="G44" s="13" t="s">
        <v>12</v>
      </c>
      <c r="H44" s="15">
        <v>400</v>
      </c>
      <c r="K44" s="13" t="s">
        <v>12</v>
      </c>
      <c r="L44" s="15">
        <v>408</v>
      </c>
      <c r="O44" s="13" t="s">
        <v>12</v>
      </c>
      <c r="P44" s="15">
        <v>390</v>
      </c>
      <c r="S44" s="13" t="s">
        <v>12</v>
      </c>
      <c r="T44" s="15">
        <v>284</v>
      </c>
    </row>
    <row r="45" spans="1:21" x14ac:dyDescent="0.25">
      <c r="G45" s="13" t="s">
        <v>14</v>
      </c>
      <c r="H45" s="15">
        <v>954</v>
      </c>
      <c r="K45" s="13" t="s">
        <v>14</v>
      </c>
      <c r="L45" s="15">
        <v>1086</v>
      </c>
      <c r="O45" s="13" t="s">
        <v>14</v>
      </c>
      <c r="P45" s="15">
        <v>1137</v>
      </c>
      <c r="S45" s="13" t="s">
        <v>14</v>
      </c>
      <c r="T45" s="15">
        <v>1332</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-12.17</v>
      </c>
      <c r="I49" s="24">
        <v>3.13</v>
      </c>
      <c r="K49" s="21">
        <v>1</v>
      </c>
      <c r="L49" s="24">
        <v>-14.88</v>
      </c>
      <c r="M49" s="24">
        <v>3.35</v>
      </c>
      <c r="O49" s="21">
        <v>1</v>
      </c>
      <c r="P49" s="24">
        <v>-9.3800000000000008</v>
      </c>
      <c r="Q49" s="24">
        <v>2.57</v>
      </c>
      <c r="S49" s="21">
        <v>1</v>
      </c>
      <c r="T49" s="24">
        <v>-13.14</v>
      </c>
      <c r="U49" s="24">
        <v>2.61</v>
      </c>
    </row>
    <row r="50" spans="7:21" x14ac:dyDescent="0.25">
      <c r="G50" s="21">
        <v>2</v>
      </c>
      <c r="H50" s="24">
        <v>-12.24</v>
      </c>
      <c r="I50" s="24">
        <v>3.22</v>
      </c>
      <c r="K50" s="21">
        <v>2</v>
      </c>
      <c r="L50" s="24">
        <v>-16.64</v>
      </c>
      <c r="M50" s="24">
        <v>3.54</v>
      </c>
      <c r="O50" s="21">
        <v>2</v>
      </c>
      <c r="P50" s="24">
        <v>-9.42</v>
      </c>
      <c r="Q50" s="24">
        <v>2.4900000000000002</v>
      </c>
      <c r="S50" s="21">
        <v>2</v>
      </c>
      <c r="T50" s="24">
        <v>-12.51</v>
      </c>
      <c r="U50" s="24">
        <v>2.91</v>
      </c>
    </row>
    <row r="51" spans="7:21" x14ac:dyDescent="0.25">
      <c r="G51" s="21">
        <v>3</v>
      </c>
      <c r="H51" s="24">
        <v>-12.25</v>
      </c>
      <c r="I51" s="24">
        <v>3.31</v>
      </c>
      <c r="K51" s="21">
        <v>3</v>
      </c>
      <c r="L51" s="24">
        <v>-15.76</v>
      </c>
      <c r="M51" s="24">
        <v>2.9</v>
      </c>
      <c r="O51" s="21">
        <v>3</v>
      </c>
      <c r="P51" s="24">
        <v>-10.97</v>
      </c>
      <c r="Q51" s="24">
        <v>2.64</v>
      </c>
      <c r="S51" s="21">
        <v>3</v>
      </c>
      <c r="T51" s="24">
        <v>-12.49</v>
      </c>
      <c r="U51" s="24">
        <v>3.66</v>
      </c>
    </row>
    <row r="52" spans="7:21" x14ac:dyDescent="0.25">
      <c r="G52" s="21">
        <v>4</v>
      </c>
      <c r="H52" s="24">
        <v>-13.19</v>
      </c>
      <c r="I52" s="24">
        <v>3.5</v>
      </c>
      <c r="K52" s="21">
        <v>4</v>
      </c>
      <c r="L52" s="24">
        <v>-16.64</v>
      </c>
      <c r="M52" s="24">
        <v>2.97</v>
      </c>
      <c r="O52" s="21">
        <v>4</v>
      </c>
      <c r="P52" s="24">
        <v>-9.4499999999999993</v>
      </c>
      <c r="Q52" s="24">
        <v>2.5</v>
      </c>
      <c r="S52" s="21">
        <v>4</v>
      </c>
      <c r="T52" s="24">
        <v>-13.23</v>
      </c>
      <c r="U52" s="24">
        <v>2.7</v>
      </c>
    </row>
    <row r="53" spans="7:21" x14ac:dyDescent="0.25">
      <c r="G53" s="21">
        <v>5</v>
      </c>
      <c r="H53" s="24">
        <v>-11.3</v>
      </c>
      <c r="I53" s="24">
        <v>3.48</v>
      </c>
      <c r="K53" s="21">
        <v>5</v>
      </c>
      <c r="L53" s="24">
        <v>-21.88</v>
      </c>
      <c r="M53" s="24">
        <v>5.41</v>
      </c>
      <c r="O53" s="21">
        <v>5</v>
      </c>
      <c r="P53" s="24">
        <v>-10.99</v>
      </c>
      <c r="Q53" s="24">
        <v>3.05</v>
      </c>
      <c r="S53" s="21">
        <v>5</v>
      </c>
      <c r="T53" s="24">
        <v>-13.99</v>
      </c>
      <c r="U53" s="24">
        <v>2.5099999999999998</v>
      </c>
    </row>
    <row r="54" spans="7:21" x14ac:dyDescent="0.25">
      <c r="G54" s="21">
        <v>6</v>
      </c>
      <c r="H54" s="24">
        <v>-11.29</v>
      </c>
      <c r="I54" s="24">
        <v>3.95</v>
      </c>
      <c r="K54" s="21">
        <v>6</v>
      </c>
      <c r="L54" s="24">
        <v>-14.91</v>
      </c>
      <c r="M54" s="24">
        <v>3.1</v>
      </c>
      <c r="O54" s="21">
        <v>6</v>
      </c>
      <c r="P54" s="24">
        <v>-11.02</v>
      </c>
      <c r="Q54" s="24">
        <v>2.5299999999999998</v>
      </c>
      <c r="S54" s="21">
        <v>6</v>
      </c>
      <c r="T54" s="24">
        <v>-13.24</v>
      </c>
      <c r="U54" s="24">
        <v>2.83</v>
      </c>
    </row>
    <row r="55" spans="7:21" x14ac:dyDescent="0.25">
      <c r="G55" s="21">
        <v>7</v>
      </c>
      <c r="H55" s="24">
        <v>-11.28</v>
      </c>
      <c r="I55" s="24">
        <v>3.66</v>
      </c>
      <c r="K55" s="21">
        <v>7</v>
      </c>
      <c r="L55" s="24">
        <v>-13.14</v>
      </c>
      <c r="M55" s="24">
        <v>3.58</v>
      </c>
      <c r="O55" s="21">
        <v>7</v>
      </c>
      <c r="P55" s="24">
        <v>-24.13</v>
      </c>
      <c r="Q55" s="24">
        <v>2.63</v>
      </c>
      <c r="S55" s="21">
        <v>7</v>
      </c>
      <c r="T55" s="24">
        <v>-15.46</v>
      </c>
      <c r="U55" s="24">
        <v>3.08</v>
      </c>
    </row>
    <row r="56" spans="7:21" x14ac:dyDescent="0.25">
      <c r="G56" s="21">
        <v>8</v>
      </c>
      <c r="H56" s="24">
        <v>-9.41</v>
      </c>
      <c r="I56" s="24">
        <v>3.98</v>
      </c>
      <c r="K56" s="21">
        <v>8</v>
      </c>
      <c r="L56" s="24">
        <v>-13.13</v>
      </c>
      <c r="M56" s="24">
        <v>6.06</v>
      </c>
      <c r="O56" s="21">
        <v>8</v>
      </c>
      <c r="P56" s="24">
        <v>-10.99</v>
      </c>
      <c r="Q56" s="24">
        <v>3.01</v>
      </c>
      <c r="S56" s="21">
        <v>8</v>
      </c>
      <c r="T56" s="24">
        <v>-13.99</v>
      </c>
      <c r="U56" s="24">
        <v>2.71</v>
      </c>
    </row>
    <row r="57" spans="7:21" x14ac:dyDescent="0.25">
      <c r="G57" s="21">
        <v>9</v>
      </c>
      <c r="H57" s="24">
        <v>-11.29</v>
      </c>
      <c r="I57" s="24">
        <v>3.33</v>
      </c>
      <c r="K57" s="21">
        <v>9</v>
      </c>
      <c r="L57" s="24">
        <v>-14.04</v>
      </c>
      <c r="M57" s="24">
        <v>3.72</v>
      </c>
      <c r="O57" s="21">
        <v>9</v>
      </c>
      <c r="P57" s="24">
        <v>-9.4700000000000006</v>
      </c>
      <c r="Q57" s="24">
        <v>2.88</v>
      </c>
      <c r="S57" s="21">
        <v>9</v>
      </c>
      <c r="T57" s="24">
        <v>-11.78</v>
      </c>
      <c r="U57" s="24">
        <v>2.66</v>
      </c>
    </row>
    <row r="58" spans="7:21" x14ac:dyDescent="0.25">
      <c r="G58" s="21">
        <v>10</v>
      </c>
      <c r="H58" s="24">
        <v>-11.3</v>
      </c>
      <c r="I58" s="24">
        <v>3.55</v>
      </c>
      <c r="K58" s="21">
        <v>10</v>
      </c>
      <c r="L58" s="24">
        <v>-15.82</v>
      </c>
      <c r="M58" s="24">
        <v>3.32</v>
      </c>
      <c r="O58" s="21">
        <v>10</v>
      </c>
      <c r="P58" s="24">
        <v>-6.4</v>
      </c>
      <c r="Q58" s="24">
        <v>2.83</v>
      </c>
      <c r="S58" s="21">
        <v>10</v>
      </c>
      <c r="T58" s="24">
        <v>-11.79</v>
      </c>
      <c r="U58" s="24">
        <v>2.67</v>
      </c>
    </row>
    <row r="59" spans="7:21" x14ac:dyDescent="0.25">
      <c r="G59" s="21"/>
      <c r="H59" s="25"/>
      <c r="I59" s="25"/>
      <c r="K59" s="21"/>
      <c r="L59" s="25"/>
      <c r="M59" s="25"/>
      <c r="O59" s="21"/>
      <c r="P59" s="25"/>
      <c r="Q59" s="25"/>
      <c r="S59" s="21"/>
      <c r="T59" s="25"/>
      <c r="U59" s="25"/>
    </row>
    <row r="60" spans="7:21" x14ac:dyDescent="0.25">
      <c r="G60" s="21" t="s">
        <v>21</v>
      </c>
      <c r="H60" s="24">
        <f>AVERAGE(H49:H58)</f>
        <v>-11.571999999999999</v>
      </c>
      <c r="I60" s="24">
        <f>AVERAGE(I49:I58)</f>
        <v>3.5110000000000001</v>
      </c>
      <c r="K60" s="21" t="s">
        <v>21</v>
      </c>
      <c r="L60" s="24">
        <f>AVERAGE(L49:L58)</f>
        <v>-15.683999999999997</v>
      </c>
      <c r="M60" s="24">
        <f>AVERAGE(M49:M58)</f>
        <v>3.7950000000000004</v>
      </c>
      <c r="O60" s="21" t="s">
        <v>21</v>
      </c>
      <c r="P60" s="24">
        <f>AVERAGE(P49:P58)</f>
        <v>-11.222</v>
      </c>
      <c r="Q60" s="24">
        <f>AVERAGE(Q49:Q58)</f>
        <v>2.7130000000000001</v>
      </c>
      <c r="S60" s="21" t="s">
        <v>21</v>
      </c>
      <c r="T60" s="24">
        <f>AVERAGE(T49:T58)</f>
        <v>-13.162000000000001</v>
      </c>
      <c r="U60" s="24">
        <f>AVERAGE(U49:U58)</f>
        <v>2.8339999999999996</v>
      </c>
    </row>
    <row r="61" spans="7:21" x14ac:dyDescent="0.25">
      <c r="G61" s="21" t="s">
        <v>22</v>
      </c>
      <c r="H61" s="24">
        <f>(STDEV(H49:H58))/(SQRT(COUNT(H49:H58)))</f>
        <v>0.315312190975512</v>
      </c>
      <c r="I61" s="24">
        <f>(STDEV(I49:I58))/(SQRT(COUNT(I49:I58)))</f>
        <v>9.0706486353880261E-2</v>
      </c>
      <c r="K61" s="21" t="s">
        <v>22</v>
      </c>
      <c r="L61" s="24">
        <f>(STDEV(L49:L58))/(SQRT(COUNT(L49:L58)))</f>
        <v>0.79711730629814248</v>
      </c>
      <c r="M61" s="24">
        <f>(STDEV(M49:M58))/(SQRT(COUNT(M49:M58)))</f>
        <v>0.33736972794448089</v>
      </c>
      <c r="O61" s="21" t="s">
        <v>22</v>
      </c>
      <c r="P61" s="24">
        <f>(STDEV(P49:P58))/(SQRT(COUNT(P49:P58)))</f>
        <v>1.5015908600917598</v>
      </c>
      <c r="Q61" s="24">
        <f>(STDEV(Q49:Q58))/(SQRT(COUNT(Q49:Q58)))</f>
        <v>6.7049732785945254E-2</v>
      </c>
      <c r="S61" s="21" t="s">
        <v>22</v>
      </c>
      <c r="T61" s="24">
        <f>(STDEV(T49:T58))/(SQRT(COUNT(T49:T58)))</f>
        <v>0.35484206189358242</v>
      </c>
      <c r="U61" s="24">
        <f>(STDEV(U49:U58))/(SQRT(COUNT(U49:U58)))</f>
        <v>0.10510523826675493</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968</v>
      </c>
      <c r="I64" s="27"/>
      <c r="K64" s="26" t="s">
        <v>25</v>
      </c>
      <c r="L64" s="27" t="s">
        <v>976</v>
      </c>
      <c r="M64" s="27"/>
      <c r="O64" s="26" t="s">
        <v>25</v>
      </c>
      <c r="P64" s="27" t="s">
        <v>970</v>
      </c>
      <c r="Q64" s="27"/>
      <c r="S64" s="26" t="s">
        <v>25</v>
      </c>
      <c r="T64" s="27" t="s">
        <v>966</v>
      </c>
      <c r="U64" s="27"/>
    </row>
    <row r="65" spans="7:21" x14ac:dyDescent="0.25">
      <c r="G65" t="s">
        <v>26</v>
      </c>
      <c r="H65" t="s">
        <v>969</v>
      </c>
      <c r="K65" t="s">
        <v>26</v>
      </c>
      <c r="L65" t="s">
        <v>977</v>
      </c>
      <c r="O65" t="s">
        <v>26</v>
      </c>
      <c r="P65" t="s">
        <v>971</v>
      </c>
      <c r="S65" t="s">
        <v>26</v>
      </c>
      <c r="T65" t="s">
        <v>967</v>
      </c>
    </row>
    <row r="68" spans="7:21" x14ac:dyDescent="0.25">
      <c r="G68" s="10" t="s">
        <v>2</v>
      </c>
      <c r="H68" s="11" t="s">
        <v>955</v>
      </c>
      <c r="O68" s="10" t="s">
        <v>2</v>
      </c>
      <c r="P68" s="11" t="s">
        <v>955</v>
      </c>
      <c r="S68" s="10" t="s">
        <v>2</v>
      </c>
      <c r="T68" s="11" t="s">
        <v>955</v>
      </c>
    </row>
    <row r="69" spans="7:21" x14ac:dyDescent="0.25">
      <c r="G69" s="10" t="s">
        <v>3</v>
      </c>
      <c r="H69" s="11" t="s">
        <v>897</v>
      </c>
      <c r="O69" s="10" t="s">
        <v>3</v>
      </c>
      <c r="P69" s="11" t="s">
        <v>957</v>
      </c>
      <c r="S69" s="10" t="s">
        <v>3</v>
      </c>
      <c r="T69" s="11" t="s">
        <v>957</v>
      </c>
    </row>
    <row r="70" spans="7:21" x14ac:dyDescent="0.25">
      <c r="G70" s="13" t="s">
        <v>4</v>
      </c>
      <c r="H70" s="13"/>
      <c r="O70" s="13" t="s">
        <v>4</v>
      </c>
      <c r="P70" s="13"/>
      <c r="S70" s="13" t="s">
        <v>4</v>
      </c>
      <c r="T70" s="13"/>
    </row>
    <row r="71" spans="7:21" x14ac:dyDescent="0.25">
      <c r="G71" s="13" t="s">
        <v>6</v>
      </c>
      <c r="H71" s="15">
        <v>12</v>
      </c>
      <c r="O71" s="13" t="s">
        <v>6</v>
      </c>
      <c r="P71" s="15">
        <v>16</v>
      </c>
      <c r="S71" s="13" t="s">
        <v>6</v>
      </c>
      <c r="T71" s="15">
        <v>16</v>
      </c>
    </row>
    <row r="72" spans="7:21" x14ac:dyDescent="0.25">
      <c r="G72" s="13" t="s">
        <v>8</v>
      </c>
      <c r="H72" s="15">
        <v>0.18</v>
      </c>
      <c r="O72" s="13" t="s">
        <v>8</v>
      </c>
      <c r="P72" s="15">
        <v>0.2</v>
      </c>
      <c r="S72" s="13" t="s">
        <v>8</v>
      </c>
      <c r="T72" s="15">
        <v>0.2</v>
      </c>
    </row>
    <row r="73" spans="7:21" x14ac:dyDescent="0.25">
      <c r="G73" s="13" t="s">
        <v>10</v>
      </c>
      <c r="H73" s="15">
        <v>17.71</v>
      </c>
      <c r="O73" s="13" t="s">
        <v>10</v>
      </c>
      <c r="P73" s="15">
        <v>16.28</v>
      </c>
      <c r="S73" s="13" t="s">
        <v>10</v>
      </c>
      <c r="T73" s="15">
        <v>16.29</v>
      </c>
    </row>
    <row r="74" spans="7:21" x14ac:dyDescent="0.25">
      <c r="G74" s="13" t="s">
        <v>12</v>
      </c>
      <c r="H74" s="15">
        <v>371</v>
      </c>
      <c r="O74" s="13" t="s">
        <v>12</v>
      </c>
      <c r="P74" s="15">
        <v>482</v>
      </c>
      <c r="S74" s="13" t="s">
        <v>12</v>
      </c>
      <c r="T74" s="15">
        <v>399</v>
      </c>
    </row>
    <row r="75" spans="7:21" x14ac:dyDescent="0.25">
      <c r="G75" s="13" t="s">
        <v>14</v>
      </c>
      <c r="H75" s="15">
        <v>885</v>
      </c>
      <c r="O75" s="13" t="s">
        <v>14</v>
      </c>
      <c r="P75" s="15">
        <v>1256</v>
      </c>
      <c r="S75" s="13" t="s">
        <v>14</v>
      </c>
      <c r="T75" s="15">
        <v>1366</v>
      </c>
    </row>
    <row r="78" spans="7:21" x14ac:dyDescent="0.25">
      <c r="G78" s="21" t="s">
        <v>15</v>
      </c>
      <c r="H78" s="21" t="s">
        <v>19</v>
      </c>
      <c r="I78" s="21" t="s">
        <v>20</v>
      </c>
      <c r="O78" s="21" t="s">
        <v>15</v>
      </c>
      <c r="P78" s="21" t="s">
        <v>19</v>
      </c>
      <c r="Q78" s="21" t="s">
        <v>20</v>
      </c>
      <c r="S78" s="21" t="s">
        <v>15</v>
      </c>
      <c r="T78" s="21" t="s">
        <v>19</v>
      </c>
      <c r="U78" s="21" t="s">
        <v>20</v>
      </c>
    </row>
    <row r="79" spans="7:21" x14ac:dyDescent="0.25">
      <c r="G79" s="21">
        <v>1</v>
      </c>
      <c r="H79" s="24">
        <v>-14.04</v>
      </c>
      <c r="I79" s="24">
        <v>3.33</v>
      </c>
      <c r="O79" s="21">
        <v>1</v>
      </c>
      <c r="P79" s="24">
        <v>-13.89</v>
      </c>
      <c r="Q79" s="24">
        <v>3.77</v>
      </c>
      <c r="S79" s="21">
        <v>1</v>
      </c>
      <c r="T79" s="24">
        <v>-12.45</v>
      </c>
      <c r="U79" s="24">
        <v>2.98</v>
      </c>
    </row>
    <row r="80" spans="7:21" x14ac:dyDescent="0.25">
      <c r="G80" s="21">
        <v>2</v>
      </c>
      <c r="H80" s="24">
        <v>-13.16</v>
      </c>
      <c r="I80" s="24">
        <v>3.34</v>
      </c>
      <c r="O80" s="21">
        <v>2</v>
      </c>
      <c r="P80" s="24">
        <v>-12.5</v>
      </c>
      <c r="Q80" s="24">
        <v>3.42</v>
      </c>
      <c r="S80" s="21">
        <v>2</v>
      </c>
      <c r="T80" s="24">
        <v>-14.72</v>
      </c>
      <c r="U80" s="24">
        <v>2.78</v>
      </c>
    </row>
    <row r="81" spans="7:21" x14ac:dyDescent="0.25">
      <c r="G81" s="21">
        <v>3</v>
      </c>
      <c r="H81" s="24">
        <v>-13.15</v>
      </c>
      <c r="I81" s="24">
        <v>4.68</v>
      </c>
      <c r="O81" s="21">
        <v>3</v>
      </c>
      <c r="P81" s="24">
        <v>-13.94</v>
      </c>
      <c r="Q81" s="24">
        <v>2.62</v>
      </c>
      <c r="S81" s="21">
        <v>3</v>
      </c>
      <c r="T81" s="24">
        <v>-13.98</v>
      </c>
      <c r="U81" s="24">
        <v>2.88</v>
      </c>
    </row>
    <row r="82" spans="7:21" x14ac:dyDescent="0.25">
      <c r="G82" s="21">
        <v>4</v>
      </c>
      <c r="H82" s="24">
        <v>-12.21</v>
      </c>
      <c r="I82" s="24">
        <v>3.13</v>
      </c>
      <c r="O82" s="21">
        <v>4</v>
      </c>
      <c r="P82" s="24">
        <v>-8.09</v>
      </c>
      <c r="Q82" s="24">
        <v>4.96</v>
      </c>
      <c r="S82" s="21">
        <v>4</v>
      </c>
      <c r="T82" s="24">
        <v>-14.72</v>
      </c>
      <c r="U82" s="24">
        <v>2.92</v>
      </c>
    </row>
    <row r="83" spans="7:21" x14ac:dyDescent="0.25">
      <c r="G83" s="21">
        <v>5</v>
      </c>
      <c r="H83" s="24">
        <v>-13.15</v>
      </c>
      <c r="I83" s="24">
        <v>3.59</v>
      </c>
      <c r="O83" s="21">
        <v>5</v>
      </c>
      <c r="P83" s="24">
        <v>-13.98</v>
      </c>
      <c r="Q83" s="24">
        <v>4.41</v>
      </c>
      <c r="S83" s="21">
        <v>5</v>
      </c>
      <c r="T83" s="24">
        <v>-15.47</v>
      </c>
      <c r="U83" s="24">
        <v>3.79</v>
      </c>
    </row>
    <row r="84" spans="7:21" x14ac:dyDescent="0.25">
      <c r="G84" s="21">
        <v>6</v>
      </c>
      <c r="H84" s="24">
        <v>-11.27</v>
      </c>
      <c r="I84" s="24">
        <v>6.89</v>
      </c>
      <c r="O84" s="21">
        <v>6</v>
      </c>
      <c r="P84" s="24">
        <v>-11.05</v>
      </c>
      <c r="Q84" s="24">
        <v>2.5499999999999998</v>
      </c>
      <c r="S84" s="21">
        <v>6</v>
      </c>
      <c r="T84" s="24">
        <v>-16.23</v>
      </c>
      <c r="U84" s="24">
        <v>2.9</v>
      </c>
    </row>
    <row r="85" spans="7:21" x14ac:dyDescent="0.25">
      <c r="G85" s="21">
        <v>7</v>
      </c>
      <c r="H85" s="24">
        <v>-15.03</v>
      </c>
      <c r="I85" s="24">
        <v>4.0599999999999996</v>
      </c>
      <c r="O85" s="21">
        <v>7</v>
      </c>
      <c r="P85" s="24">
        <v>-11.04</v>
      </c>
      <c r="Q85" s="24">
        <v>2.54</v>
      </c>
      <c r="S85" s="21">
        <v>7</v>
      </c>
      <c r="T85" s="24">
        <v>-16.2</v>
      </c>
      <c r="U85" s="24">
        <v>5.0599999999999996</v>
      </c>
    </row>
    <row r="86" spans="7:21" x14ac:dyDescent="0.25">
      <c r="G86" s="21">
        <v>8</v>
      </c>
      <c r="H86" s="24">
        <v>-12.2</v>
      </c>
      <c r="I86" s="24">
        <v>3.7</v>
      </c>
      <c r="O86" s="21">
        <v>8</v>
      </c>
      <c r="P86" s="24">
        <v>-6.64</v>
      </c>
      <c r="Q86" s="24">
        <v>5.69</v>
      </c>
      <c r="S86" s="21">
        <v>8</v>
      </c>
      <c r="T86" s="24">
        <v>-13.98</v>
      </c>
      <c r="U86" s="24">
        <v>2.83</v>
      </c>
    </row>
    <row r="87" spans="7:21" x14ac:dyDescent="0.25">
      <c r="G87" s="21">
        <v>9</v>
      </c>
      <c r="H87" s="24">
        <v>-12.21</v>
      </c>
      <c r="I87" s="24">
        <v>3.37</v>
      </c>
      <c r="O87" s="21">
        <v>9</v>
      </c>
      <c r="P87" s="24">
        <v>-12.53</v>
      </c>
      <c r="Q87" s="24">
        <v>2.93</v>
      </c>
      <c r="S87" s="21">
        <v>9</v>
      </c>
      <c r="T87" s="24">
        <v>-14.73</v>
      </c>
      <c r="U87" s="24">
        <v>2.8</v>
      </c>
    </row>
    <row r="88" spans="7:21" x14ac:dyDescent="0.25">
      <c r="G88" s="21">
        <v>10</v>
      </c>
      <c r="H88" s="24">
        <v>-13.15</v>
      </c>
      <c r="I88" s="24">
        <v>3.68</v>
      </c>
      <c r="O88" s="21">
        <v>10</v>
      </c>
      <c r="P88" s="24">
        <v>-13.26</v>
      </c>
      <c r="Q88" s="24">
        <v>2.75</v>
      </c>
      <c r="S88" s="21">
        <v>10</v>
      </c>
      <c r="T88" s="24">
        <v>-19.170000000000002</v>
      </c>
      <c r="U88" s="24">
        <v>4.54</v>
      </c>
    </row>
    <row r="89" spans="7:21" x14ac:dyDescent="0.25">
      <c r="G89" s="21"/>
      <c r="H89" s="25"/>
      <c r="I89" s="25"/>
      <c r="O89" s="21"/>
      <c r="P89" s="25"/>
      <c r="Q89" s="25"/>
      <c r="S89" s="21"/>
      <c r="T89" s="25"/>
      <c r="U89" s="25"/>
    </row>
    <row r="90" spans="7:21" x14ac:dyDescent="0.25">
      <c r="G90" s="21" t="s">
        <v>21</v>
      </c>
      <c r="H90" s="24">
        <f>AVERAGE(H79:H88)</f>
        <v>-12.957000000000003</v>
      </c>
      <c r="I90" s="24">
        <f>AVERAGE(I79:I88)</f>
        <v>3.9769999999999994</v>
      </c>
      <c r="O90" s="21" t="s">
        <v>21</v>
      </c>
      <c r="P90" s="24">
        <f>AVERAGE(P79:P88)</f>
        <v>-11.692000000000002</v>
      </c>
      <c r="Q90" s="24">
        <f>AVERAGE(Q79:Q88)</f>
        <v>3.5640000000000001</v>
      </c>
      <c r="S90" s="21" t="s">
        <v>21</v>
      </c>
      <c r="T90" s="24">
        <f>AVERAGE(T79:T88)</f>
        <v>-15.165000000000003</v>
      </c>
      <c r="U90" s="24">
        <f>AVERAGE(U79:U88)</f>
        <v>3.3480000000000003</v>
      </c>
    </row>
    <row r="91" spans="7:21" x14ac:dyDescent="0.25">
      <c r="G91" s="21" t="s">
        <v>22</v>
      </c>
      <c r="H91" s="24">
        <f>(STDEV(H79:H88))/(SQRT(COUNT(H79:H88)))</f>
        <v>0.33595981902602573</v>
      </c>
      <c r="I91" s="24">
        <f>(STDEV(I79:I88))/(SQRT(COUNT(I79:I88)))</f>
        <v>0.35294963443024635</v>
      </c>
      <c r="O91" s="21" t="s">
        <v>22</v>
      </c>
      <c r="P91" s="24">
        <f>(STDEV(P79:P88))/(SQRT(COUNT(P79:P88)))</f>
        <v>0.80462385967329475</v>
      </c>
      <c r="Q91" s="24">
        <f>(STDEV(Q79:Q88))/(SQRT(COUNT(Q79:Q88)))</f>
        <v>0.35402510896513745</v>
      </c>
      <c r="S91" s="21" t="s">
        <v>22</v>
      </c>
      <c r="T91" s="24">
        <f>(STDEV(T79:T88))/(SQRT(COUNT(T79:T88)))</f>
        <v>0.56865777640568427</v>
      </c>
      <c r="U91" s="24">
        <f>(STDEV(U79:U88))/(SQRT(COUNT(U79:U88)))</f>
        <v>0.26197455347164228</v>
      </c>
    </row>
    <row r="93" spans="7:21" x14ac:dyDescent="0.25">
      <c r="G93" s="26" t="s">
        <v>24</v>
      </c>
      <c r="H93" s="27"/>
      <c r="I93" s="27"/>
      <c r="O93" s="26" t="s">
        <v>24</v>
      </c>
      <c r="P93" s="27"/>
      <c r="Q93" s="27"/>
      <c r="S93" s="26" t="s">
        <v>24</v>
      </c>
      <c r="T93" s="27"/>
      <c r="U93" s="27"/>
    </row>
    <row r="94" spans="7:21" x14ac:dyDescent="0.25">
      <c r="G94" s="26" t="s">
        <v>25</v>
      </c>
      <c r="H94" s="27" t="s">
        <v>974</v>
      </c>
      <c r="I94" s="27"/>
      <c r="O94" s="26" t="s">
        <v>25</v>
      </c>
      <c r="P94" s="27" t="s">
        <v>972</v>
      </c>
      <c r="Q94" s="27"/>
      <c r="S94" s="26" t="s">
        <v>25</v>
      </c>
      <c r="T94" s="27" t="s">
        <v>972</v>
      </c>
      <c r="U94" s="27"/>
    </row>
    <row r="95" spans="7:21" x14ac:dyDescent="0.25">
      <c r="G95" t="s">
        <v>26</v>
      </c>
      <c r="H95" t="s">
        <v>975</v>
      </c>
      <c r="O95" t="s">
        <v>26</v>
      </c>
      <c r="P95" t="s">
        <v>978</v>
      </c>
      <c r="S95" t="s">
        <v>26</v>
      </c>
      <c r="T95" t="s">
        <v>973</v>
      </c>
    </row>
    <row r="98" spans="19:21" x14ac:dyDescent="0.25">
      <c r="S98" s="10" t="s">
        <v>2</v>
      </c>
      <c r="T98" s="11" t="s">
        <v>955</v>
      </c>
    </row>
    <row r="99" spans="19:21" x14ac:dyDescent="0.25">
      <c r="S99" s="10" t="s">
        <v>3</v>
      </c>
      <c r="T99" s="11" t="s">
        <v>902</v>
      </c>
    </row>
    <row r="100" spans="19:21" x14ac:dyDescent="0.25">
      <c r="S100" s="13" t="s">
        <v>4</v>
      </c>
      <c r="T100" s="13"/>
    </row>
    <row r="101" spans="19:21" x14ac:dyDescent="0.25">
      <c r="S101" s="13" t="s">
        <v>6</v>
      </c>
      <c r="T101" s="15">
        <v>13</v>
      </c>
    </row>
    <row r="102" spans="19:21" x14ac:dyDescent="0.25">
      <c r="S102" s="13" t="s">
        <v>8</v>
      </c>
      <c r="T102" s="15">
        <v>0.18</v>
      </c>
    </row>
    <row r="103" spans="19:21" x14ac:dyDescent="0.25">
      <c r="S103" s="13" t="s">
        <v>10</v>
      </c>
      <c r="T103" s="15">
        <v>17.239999999999998</v>
      </c>
    </row>
    <row r="104" spans="19:21" x14ac:dyDescent="0.25">
      <c r="S104" s="13" t="s">
        <v>12</v>
      </c>
      <c r="T104" s="15">
        <v>458</v>
      </c>
    </row>
    <row r="105" spans="19:21" x14ac:dyDescent="0.25">
      <c r="S105" s="13" t="s">
        <v>14</v>
      </c>
      <c r="T105" s="15">
        <v>1074</v>
      </c>
    </row>
    <row r="108" spans="19:21" x14ac:dyDescent="0.25">
      <c r="S108" s="21" t="s">
        <v>15</v>
      </c>
      <c r="T108" s="21" t="s">
        <v>19</v>
      </c>
      <c r="U108" s="21" t="s">
        <v>20</v>
      </c>
    </row>
    <row r="109" spans="19:21" x14ac:dyDescent="0.25">
      <c r="S109" s="21">
        <v>1</v>
      </c>
      <c r="T109" s="24">
        <v>-17.45</v>
      </c>
      <c r="U109" s="24">
        <v>3.0230000000000001</v>
      </c>
    </row>
    <row r="110" spans="19:21" x14ac:dyDescent="0.25">
      <c r="S110" s="21">
        <v>2</v>
      </c>
      <c r="T110" s="24">
        <v>-7.15</v>
      </c>
      <c r="U110" s="24">
        <v>3.34</v>
      </c>
    </row>
    <row r="111" spans="19:21" x14ac:dyDescent="0.25">
      <c r="S111" s="21">
        <v>3</v>
      </c>
      <c r="T111" s="24">
        <v>-17.440000000000001</v>
      </c>
      <c r="U111" s="24">
        <v>4.7</v>
      </c>
    </row>
    <row r="112" spans="19:21" x14ac:dyDescent="0.25">
      <c r="S112" s="21">
        <v>4</v>
      </c>
      <c r="T112" s="24">
        <v>-18.309999999999999</v>
      </c>
      <c r="U112" s="24">
        <v>4.25</v>
      </c>
    </row>
    <row r="113" spans="19:21" x14ac:dyDescent="0.25">
      <c r="S113" s="21">
        <v>5</v>
      </c>
      <c r="T113" s="24">
        <v>-17.48</v>
      </c>
      <c r="U113" s="24">
        <v>3.17</v>
      </c>
    </row>
    <row r="114" spans="19:21" x14ac:dyDescent="0.25">
      <c r="S114" s="21">
        <v>6</v>
      </c>
      <c r="T114" s="24">
        <v>-8.8800000000000008</v>
      </c>
      <c r="U114" s="24">
        <v>3.14</v>
      </c>
    </row>
    <row r="115" spans="19:21" x14ac:dyDescent="0.25">
      <c r="S115" s="21">
        <v>7</v>
      </c>
      <c r="T115" s="24">
        <v>-8.8800000000000008</v>
      </c>
      <c r="U115" s="24">
        <v>2.99</v>
      </c>
    </row>
    <row r="116" spans="19:21" x14ac:dyDescent="0.25">
      <c r="S116" s="21">
        <v>8</v>
      </c>
      <c r="T116" s="24">
        <v>-11.36</v>
      </c>
      <c r="U116" s="24">
        <v>4.82</v>
      </c>
    </row>
    <row r="117" spans="19:21" x14ac:dyDescent="0.25">
      <c r="S117" s="21">
        <v>9</v>
      </c>
      <c r="T117" s="24">
        <v>-11.38</v>
      </c>
      <c r="U117" s="24">
        <v>3.49</v>
      </c>
    </row>
    <row r="118" spans="19:21" x14ac:dyDescent="0.25">
      <c r="S118" s="21">
        <v>10</v>
      </c>
      <c r="T118" s="24">
        <v>-5.25</v>
      </c>
      <c r="U118" s="24">
        <v>7.05</v>
      </c>
    </row>
    <row r="119" spans="19:21" x14ac:dyDescent="0.25">
      <c r="S119" s="21"/>
      <c r="T119" s="25"/>
      <c r="U119" s="25"/>
    </row>
    <row r="120" spans="19:21" x14ac:dyDescent="0.25">
      <c r="S120" s="21" t="s">
        <v>21</v>
      </c>
      <c r="T120" s="24">
        <f>AVERAGE(T109:T118)</f>
        <v>-12.358000000000001</v>
      </c>
      <c r="U120" s="24">
        <f>AVERAGE(U109:U118)</f>
        <v>3.9973000000000001</v>
      </c>
    </row>
    <row r="121" spans="19:21" x14ac:dyDescent="0.25">
      <c r="S121" s="21" t="s">
        <v>22</v>
      </c>
      <c r="T121" s="24">
        <f>(STDEV(T109:T118))/(SQRT(COUNT(T109:T118)))</f>
        <v>1.5535220200134487</v>
      </c>
      <c r="U121" s="24">
        <f>(STDEV(U109:U118))/(SQRT(COUNT(U109:U118)))</f>
        <v>0.40312882005080658</v>
      </c>
    </row>
    <row r="123" spans="19:21" x14ac:dyDescent="0.25">
      <c r="S123" s="26" t="s">
        <v>24</v>
      </c>
      <c r="T123" s="27"/>
      <c r="U123" s="27"/>
    </row>
    <row r="124" spans="19:21" x14ac:dyDescent="0.25">
      <c r="S124" s="26" t="s">
        <v>25</v>
      </c>
      <c r="T124" s="27" t="s">
        <v>979</v>
      </c>
      <c r="U124" s="27"/>
    </row>
    <row r="125" spans="19:21" x14ac:dyDescent="0.25">
      <c r="S125" t="s">
        <v>26</v>
      </c>
      <c r="T125" t="s">
        <v>980</v>
      </c>
    </row>
  </sheetData>
  <mergeCells count="1">
    <mergeCell ref="B2:G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125"/>
  <sheetViews>
    <sheetView zoomScale="90" zoomScaleNormal="90" workbookViewId="0">
      <selection activeCell="A7" sqref="A7"/>
    </sheetView>
  </sheetViews>
  <sheetFormatPr defaultRowHeight="15" x14ac:dyDescent="0.25"/>
  <cols>
    <col min="1" max="1" width="25.5703125" customWidth="1"/>
    <col min="2" max="2" width="21.140625" customWidth="1"/>
    <col min="3" max="3" width="18.28515625" customWidth="1"/>
    <col min="4" max="4" width="17.42578125" customWidth="1"/>
    <col min="5" max="5" width="17.7109375" customWidth="1"/>
    <col min="7" max="7" width="26.42578125" customWidth="1"/>
    <col min="8" max="8" width="22" customWidth="1"/>
    <col min="9" max="9" width="18.85546875" customWidth="1"/>
    <col min="11" max="11" width="26.85546875" customWidth="1"/>
    <col min="12" max="12" width="22.5703125" customWidth="1"/>
    <col min="13" max="13" width="19.85546875" customWidth="1"/>
    <col min="15" max="15" width="26.28515625" customWidth="1"/>
    <col min="16" max="16" width="21.7109375" customWidth="1"/>
    <col min="17" max="17" width="18.85546875" customWidth="1"/>
    <col min="19" max="19" width="26.42578125" customWidth="1"/>
    <col min="20" max="20" width="22.42578125" customWidth="1"/>
    <col min="21" max="21" width="18.85546875" customWidth="1"/>
  </cols>
  <sheetData>
    <row r="1" spans="1:20" ht="17.25" x14ac:dyDescent="0.25">
      <c r="A1" s="1" t="s">
        <v>0</v>
      </c>
      <c r="B1" s="2" t="s">
        <v>1062</v>
      </c>
      <c r="C1" s="2"/>
      <c r="D1" s="2" t="s">
        <v>1071</v>
      </c>
      <c r="E1" s="2"/>
      <c r="F1" s="3"/>
      <c r="G1" s="4"/>
    </row>
    <row r="2" spans="1:20" x14ac:dyDescent="0.25">
      <c r="A2" s="5" t="s">
        <v>1</v>
      </c>
      <c r="B2" s="41" t="s">
        <v>1063</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166</v>
      </c>
      <c r="K8" s="10" t="s">
        <v>2</v>
      </c>
      <c r="L8" s="11" t="s">
        <v>166</v>
      </c>
      <c r="O8" s="10" t="s">
        <v>2</v>
      </c>
      <c r="P8" s="11" t="s">
        <v>166</v>
      </c>
      <c r="S8" s="10" t="s">
        <v>2</v>
      </c>
      <c r="T8" s="11" t="s">
        <v>166</v>
      </c>
    </row>
    <row r="9" spans="1:20" x14ac:dyDescent="0.25">
      <c r="A9" s="45"/>
      <c r="B9" s="45"/>
      <c r="C9" s="45"/>
      <c r="D9" s="46"/>
      <c r="E9" s="47"/>
      <c r="G9" s="10" t="s">
        <v>3</v>
      </c>
      <c r="H9" s="11" t="s">
        <v>112</v>
      </c>
      <c r="K9" s="10" t="s">
        <v>3</v>
      </c>
      <c r="L9" s="11" t="s">
        <v>88</v>
      </c>
      <c r="O9" s="10" t="s">
        <v>3</v>
      </c>
      <c r="P9" s="11" t="s">
        <v>492</v>
      </c>
      <c r="S9" s="10" t="s">
        <v>3</v>
      </c>
      <c r="T9" s="11" t="s">
        <v>492</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115</v>
      </c>
      <c r="K11" s="13" t="s">
        <v>6</v>
      </c>
      <c r="L11" s="15">
        <v>120</v>
      </c>
      <c r="O11" s="13" t="s">
        <v>6</v>
      </c>
      <c r="P11" s="15">
        <v>148</v>
      </c>
      <c r="S11" s="13" t="s">
        <v>6</v>
      </c>
      <c r="T11" s="15">
        <v>150</v>
      </c>
    </row>
    <row r="12" spans="1:20" x14ac:dyDescent="0.25">
      <c r="A12" s="45"/>
      <c r="B12" s="45"/>
      <c r="C12" s="45"/>
      <c r="D12" s="46"/>
      <c r="E12" s="47"/>
      <c r="G12" s="13" t="s">
        <v>8</v>
      </c>
      <c r="H12" s="15">
        <v>0.74</v>
      </c>
      <c r="K12" s="13" t="s">
        <v>8</v>
      </c>
      <c r="L12" s="15">
        <v>0.76</v>
      </c>
      <c r="O12" s="13" t="s">
        <v>8</v>
      </c>
      <c r="P12" s="15">
        <v>0.91</v>
      </c>
      <c r="S12" s="13" t="s">
        <v>8</v>
      </c>
      <c r="T12" s="15">
        <v>0.92</v>
      </c>
    </row>
    <row r="13" spans="1:20" x14ac:dyDescent="0.25">
      <c r="A13" s="45"/>
      <c r="B13" s="45"/>
      <c r="C13" s="45"/>
      <c r="D13" s="46"/>
      <c r="E13" s="47"/>
      <c r="G13" s="13" t="s">
        <v>10</v>
      </c>
      <c r="H13" s="15">
        <v>15.61</v>
      </c>
      <c r="K13" s="13" t="s">
        <v>10</v>
      </c>
      <c r="L13" s="15">
        <v>15.27</v>
      </c>
      <c r="O13" s="13" t="s">
        <v>10</v>
      </c>
      <c r="P13" s="15">
        <v>14.1</v>
      </c>
      <c r="S13" s="13" t="s">
        <v>10</v>
      </c>
      <c r="T13" s="15">
        <v>13.11</v>
      </c>
    </row>
    <row r="14" spans="1:20" x14ac:dyDescent="0.25">
      <c r="A14" s="45"/>
      <c r="B14" s="45"/>
      <c r="C14" s="45"/>
      <c r="D14" s="46"/>
      <c r="E14" s="47"/>
      <c r="G14" s="13" t="s">
        <v>12</v>
      </c>
      <c r="H14" s="15">
        <v>422</v>
      </c>
      <c r="K14" s="13" t="s">
        <v>12</v>
      </c>
      <c r="L14" s="15">
        <v>290</v>
      </c>
      <c r="O14" s="13" t="s">
        <v>12</v>
      </c>
      <c r="P14" s="15">
        <v>194</v>
      </c>
      <c r="S14" s="13" t="s">
        <v>12</v>
      </c>
      <c r="T14" s="15">
        <v>408</v>
      </c>
    </row>
    <row r="15" spans="1:20" x14ac:dyDescent="0.25">
      <c r="A15" s="45"/>
      <c r="B15" s="48"/>
      <c r="C15" s="45"/>
      <c r="D15" s="46"/>
      <c r="E15" s="47"/>
      <c r="G15" s="13" t="s">
        <v>14</v>
      </c>
      <c r="H15" s="15">
        <v>934</v>
      </c>
      <c r="K15" s="13" t="s">
        <v>14</v>
      </c>
      <c r="L15" s="15">
        <v>987</v>
      </c>
      <c r="O15" s="13" t="s">
        <v>14</v>
      </c>
      <c r="P15" s="15">
        <v>556</v>
      </c>
      <c r="S15" s="13" t="s">
        <v>14</v>
      </c>
      <c r="T15" s="15">
        <v>931</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-21.75</v>
      </c>
      <c r="I19" s="24">
        <v>3.16</v>
      </c>
      <c r="K19" s="21">
        <v>1</v>
      </c>
      <c r="L19" s="24">
        <v>-25.65</v>
      </c>
      <c r="M19" s="24">
        <v>3.52</v>
      </c>
      <c r="O19" s="21">
        <v>1</v>
      </c>
      <c r="P19" s="24">
        <v>-22.38</v>
      </c>
      <c r="Q19" s="24">
        <v>3.39</v>
      </c>
      <c r="S19" s="21">
        <v>1</v>
      </c>
      <c r="T19" s="24">
        <v>-20.440000000000001</v>
      </c>
      <c r="U19" s="24">
        <v>2.78</v>
      </c>
    </row>
    <row r="20" spans="1:21" x14ac:dyDescent="0.25">
      <c r="A20" s="45"/>
      <c r="B20" s="47"/>
      <c r="C20" s="47"/>
      <c r="D20" s="46"/>
      <c r="E20" s="47"/>
      <c r="G20" s="21">
        <v>2</v>
      </c>
      <c r="H20" s="24">
        <v>-29.23</v>
      </c>
      <c r="I20" s="24">
        <v>4.68</v>
      </c>
      <c r="K20" s="21">
        <v>2</v>
      </c>
      <c r="L20" s="24">
        <v>-23.89</v>
      </c>
      <c r="M20" s="24">
        <v>4.38</v>
      </c>
      <c r="O20" s="21">
        <v>2</v>
      </c>
      <c r="P20" s="24">
        <v>-26.03</v>
      </c>
      <c r="Q20" s="24">
        <v>2.9</v>
      </c>
      <c r="S20" s="21">
        <v>2</v>
      </c>
      <c r="T20" s="24">
        <v>-22.52</v>
      </c>
      <c r="U20" s="24">
        <v>2.8</v>
      </c>
    </row>
    <row r="21" spans="1:21" x14ac:dyDescent="0.25">
      <c r="A21" s="45"/>
      <c r="B21" s="47"/>
      <c r="C21" s="47"/>
      <c r="D21" s="46"/>
      <c r="E21" s="47"/>
      <c r="G21" s="21">
        <v>3</v>
      </c>
      <c r="H21" s="24">
        <v>-29.03</v>
      </c>
      <c r="I21" s="24">
        <v>3.29</v>
      </c>
      <c r="K21" s="21">
        <v>3</v>
      </c>
      <c r="L21" s="24">
        <v>-22.55</v>
      </c>
      <c r="M21" s="24">
        <v>6.35</v>
      </c>
      <c r="O21" s="21">
        <v>3</v>
      </c>
      <c r="P21" s="24">
        <v>-25.26</v>
      </c>
      <c r="Q21" s="24">
        <v>4.01</v>
      </c>
      <c r="S21" s="21">
        <v>3</v>
      </c>
      <c r="T21" s="24">
        <v>-26.69</v>
      </c>
      <c r="U21" s="24">
        <v>3.64</v>
      </c>
    </row>
    <row r="22" spans="1:21" x14ac:dyDescent="0.25">
      <c r="A22" s="45"/>
      <c r="B22" s="47"/>
      <c r="C22" s="47"/>
      <c r="D22" s="46"/>
      <c r="E22" s="47"/>
      <c r="G22" s="21">
        <v>4</v>
      </c>
      <c r="H22" s="24">
        <v>-30.04</v>
      </c>
      <c r="I22" s="24">
        <v>4.78</v>
      </c>
      <c r="K22" s="21">
        <v>4</v>
      </c>
      <c r="L22" s="24">
        <v>-16.45</v>
      </c>
      <c r="M22" s="24">
        <v>2.84</v>
      </c>
      <c r="O22" s="21">
        <v>4</v>
      </c>
      <c r="P22" s="24">
        <v>-22.82</v>
      </c>
      <c r="Q22" s="24">
        <v>5.2</v>
      </c>
      <c r="S22" s="21">
        <v>4</v>
      </c>
      <c r="T22" s="24">
        <v>-22.72</v>
      </c>
      <c r="U22" s="24">
        <v>3.31</v>
      </c>
    </row>
    <row r="23" spans="1:21" x14ac:dyDescent="0.25">
      <c r="A23" s="45"/>
      <c r="B23" s="47"/>
      <c r="C23" s="47"/>
      <c r="D23" s="46"/>
      <c r="E23" s="47"/>
      <c r="G23" s="21">
        <v>5</v>
      </c>
      <c r="H23" s="24">
        <v>-28.49</v>
      </c>
      <c r="I23" s="24">
        <v>3.54</v>
      </c>
      <c r="K23" s="21">
        <v>5</v>
      </c>
      <c r="L23" s="24">
        <v>-17.600000000000001</v>
      </c>
      <c r="M23" s="24">
        <v>3.08</v>
      </c>
      <c r="O23" s="21">
        <v>5</v>
      </c>
      <c r="P23" s="24">
        <v>-23.68</v>
      </c>
      <c r="Q23" s="24">
        <v>4.5</v>
      </c>
      <c r="S23" s="21">
        <v>5</v>
      </c>
      <c r="T23" s="24">
        <v>-24.41</v>
      </c>
      <c r="U23" s="24">
        <v>2.66</v>
      </c>
    </row>
    <row r="24" spans="1:21" x14ac:dyDescent="0.25">
      <c r="A24" s="45"/>
      <c r="B24" s="47"/>
      <c r="C24" s="47"/>
      <c r="D24" s="46"/>
      <c r="E24" s="47"/>
      <c r="G24" s="21">
        <v>6</v>
      </c>
      <c r="H24" s="24">
        <v>-24.74</v>
      </c>
      <c r="I24" s="24">
        <v>3.26</v>
      </c>
      <c r="K24" s="21">
        <v>6</v>
      </c>
      <c r="L24" s="24">
        <v>-37.119999999999997</v>
      </c>
      <c r="M24" s="24">
        <v>4.0199999999999996</v>
      </c>
      <c r="O24" s="21">
        <v>6</v>
      </c>
      <c r="P24" s="24">
        <v>-16.53</v>
      </c>
      <c r="Q24" s="24">
        <v>3.05</v>
      </c>
      <c r="S24" s="21">
        <v>6</v>
      </c>
      <c r="T24" s="24">
        <v>-25.3</v>
      </c>
      <c r="U24" s="24">
        <v>6.68</v>
      </c>
    </row>
    <row r="25" spans="1:21" x14ac:dyDescent="0.25">
      <c r="A25" s="45"/>
      <c r="B25" s="47"/>
      <c r="C25" s="47"/>
      <c r="D25" s="46"/>
      <c r="E25" s="47"/>
      <c r="G25" s="21">
        <v>7</v>
      </c>
      <c r="H25" s="24">
        <v>-26.13</v>
      </c>
      <c r="I25" s="24">
        <v>3.36</v>
      </c>
      <c r="K25" s="21">
        <v>7</v>
      </c>
      <c r="L25" s="24">
        <v>-29.6</v>
      </c>
      <c r="M25" s="24">
        <v>3.58</v>
      </c>
      <c r="O25" s="21">
        <v>7</v>
      </c>
      <c r="P25" s="24">
        <v>-26.37</v>
      </c>
      <c r="Q25" s="24">
        <v>5.93</v>
      </c>
      <c r="S25" s="21">
        <v>7</v>
      </c>
      <c r="T25" s="24">
        <v>-23.71</v>
      </c>
      <c r="U25" s="24">
        <v>5.82</v>
      </c>
    </row>
    <row r="26" spans="1:21" x14ac:dyDescent="0.25">
      <c r="A26" s="45"/>
      <c r="B26" s="47"/>
      <c r="C26" s="47"/>
      <c r="D26" s="46"/>
      <c r="E26" s="47"/>
      <c r="G26" s="21">
        <v>8</v>
      </c>
      <c r="H26" s="24">
        <v>-26.42</v>
      </c>
      <c r="I26" s="24">
        <v>7.36</v>
      </c>
      <c r="K26" s="21">
        <v>8</v>
      </c>
      <c r="L26" s="24">
        <v>-16.72</v>
      </c>
      <c r="M26" s="24">
        <v>2.86</v>
      </c>
      <c r="O26" s="21">
        <v>8</v>
      </c>
      <c r="P26" s="24">
        <v>-28.08</v>
      </c>
      <c r="Q26" s="24">
        <v>3.14</v>
      </c>
      <c r="S26" s="21">
        <v>8</v>
      </c>
      <c r="T26" s="24">
        <v>-28.68</v>
      </c>
      <c r="U26" s="24">
        <v>3.77</v>
      </c>
    </row>
    <row r="27" spans="1:21" x14ac:dyDescent="0.25">
      <c r="A27" s="45"/>
      <c r="B27" s="47"/>
      <c r="C27" s="47"/>
      <c r="D27" s="46"/>
      <c r="E27" s="47"/>
      <c r="G27" s="21">
        <v>9</v>
      </c>
      <c r="H27" s="24">
        <v>-25.13</v>
      </c>
      <c r="I27" s="24">
        <v>3.6</v>
      </c>
      <c r="K27" s="21">
        <v>9</v>
      </c>
      <c r="L27" s="24">
        <v>-18.09</v>
      </c>
      <c r="M27" s="24">
        <v>3.17</v>
      </c>
      <c r="O27" s="21">
        <v>9</v>
      </c>
      <c r="P27" s="24">
        <v>-28.11</v>
      </c>
      <c r="Q27" s="24">
        <v>6.66</v>
      </c>
      <c r="S27" s="21">
        <v>9</v>
      </c>
      <c r="T27" s="24">
        <v>-23.76</v>
      </c>
      <c r="U27" s="24">
        <v>3.4</v>
      </c>
    </row>
    <row r="28" spans="1:21" x14ac:dyDescent="0.25">
      <c r="A28" s="45"/>
      <c r="B28" s="47"/>
      <c r="C28" s="47"/>
      <c r="D28" s="46"/>
      <c r="E28" s="47"/>
      <c r="G28" s="21">
        <v>10</v>
      </c>
      <c r="H28" s="24">
        <v>-29.45</v>
      </c>
      <c r="I28" s="24">
        <v>3.27</v>
      </c>
      <c r="K28" s="21">
        <v>10</v>
      </c>
      <c r="L28" s="24">
        <v>-36.549999999999997</v>
      </c>
      <c r="M28" s="24">
        <v>3.77</v>
      </c>
      <c r="O28" s="21">
        <v>10</v>
      </c>
      <c r="P28" s="24">
        <v>-15</v>
      </c>
      <c r="Q28" s="24">
        <v>3.09</v>
      </c>
      <c r="S28" s="21">
        <v>10</v>
      </c>
      <c r="T28" s="24">
        <v>-23.01</v>
      </c>
      <c r="U28" s="24">
        <v>2.96</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6"/>
      <c r="E30" s="47"/>
      <c r="G30" s="21" t="s">
        <v>21</v>
      </c>
      <c r="H30" s="24">
        <f>AVERAGE(H19:H28)</f>
        <v>-27.041000000000004</v>
      </c>
      <c r="I30" s="24">
        <f>AVERAGE(I19:I28)</f>
        <v>4.03</v>
      </c>
      <c r="K30" s="21" t="s">
        <v>21</v>
      </c>
      <c r="L30" s="24">
        <f>AVERAGE(L19:L28)</f>
        <v>-24.422000000000004</v>
      </c>
      <c r="M30" s="24">
        <f>AVERAGE(M19:M28)</f>
        <v>3.7570000000000006</v>
      </c>
      <c r="O30" s="21" t="s">
        <v>21</v>
      </c>
      <c r="P30" s="24">
        <f>AVERAGE(P19:P28)</f>
        <v>-23.426000000000005</v>
      </c>
      <c r="Q30" s="24">
        <f>AVERAGE(Q19:Q28)</f>
        <v>4.1870000000000003</v>
      </c>
      <c r="S30" s="21" t="s">
        <v>21</v>
      </c>
      <c r="T30" s="24">
        <f>AVERAGE(T19:T28)</f>
        <v>-24.124000000000002</v>
      </c>
      <c r="U30" s="24">
        <f>AVERAGE(U19:U28)</f>
        <v>3.782</v>
      </c>
    </row>
    <row r="31" spans="1:21" x14ac:dyDescent="0.25">
      <c r="A31" s="45"/>
      <c r="B31" s="47"/>
      <c r="C31" s="47"/>
      <c r="D31" s="46"/>
      <c r="E31" s="47"/>
      <c r="G31" s="21" t="s">
        <v>22</v>
      </c>
      <c r="H31" s="24">
        <v>0.84</v>
      </c>
      <c r="I31" s="24">
        <v>0.41</v>
      </c>
      <c r="K31" s="21" t="s">
        <v>22</v>
      </c>
      <c r="L31" s="24">
        <v>2.4700000000000002</v>
      </c>
      <c r="M31" s="24">
        <v>0.33</v>
      </c>
      <c r="O31" s="21" t="s">
        <v>22</v>
      </c>
      <c r="P31" s="24">
        <v>1.42</v>
      </c>
      <c r="Q31" s="24">
        <v>0.42</v>
      </c>
      <c r="S31" s="21" t="s">
        <v>22</v>
      </c>
      <c r="T31" s="24">
        <v>0.73</v>
      </c>
      <c r="U31" s="24">
        <v>0.43</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178</v>
      </c>
      <c r="I34" s="27"/>
      <c r="K34" s="26" t="s">
        <v>25</v>
      </c>
      <c r="L34" s="27" t="s">
        <v>177</v>
      </c>
      <c r="M34" s="27"/>
      <c r="O34" s="26" t="s">
        <v>25</v>
      </c>
      <c r="P34" s="27" t="s">
        <v>521</v>
      </c>
      <c r="Q34" s="27"/>
      <c r="S34" s="26" t="s">
        <v>25</v>
      </c>
      <c r="T34" s="27" t="s">
        <v>520</v>
      </c>
      <c r="U34" s="27"/>
    </row>
    <row r="35" spans="1:21" x14ac:dyDescent="0.25">
      <c r="A35" s="45"/>
      <c r="B35" s="45"/>
      <c r="C35" s="45"/>
      <c r="D35" s="46"/>
      <c r="E35" s="47"/>
      <c r="G35" t="s">
        <v>26</v>
      </c>
      <c r="H35" t="s">
        <v>176</v>
      </c>
      <c r="K35" t="s">
        <v>26</v>
      </c>
      <c r="L35" t="s">
        <v>175</v>
      </c>
      <c r="O35" t="s">
        <v>26</v>
      </c>
      <c r="P35" t="s">
        <v>522</v>
      </c>
      <c r="S35" t="s">
        <v>26</v>
      </c>
      <c r="T35" t="s">
        <v>519</v>
      </c>
    </row>
    <row r="36" spans="1:21" x14ac:dyDescent="0.25">
      <c r="A36" s="45"/>
      <c r="B36" s="45"/>
      <c r="C36" s="45"/>
      <c r="D36" s="46"/>
      <c r="E36" s="47"/>
    </row>
    <row r="37" spans="1:21" x14ac:dyDescent="0.25">
      <c r="A37" s="45"/>
      <c r="B37" s="45"/>
      <c r="C37" s="45"/>
      <c r="D37" s="45"/>
      <c r="E37" s="45"/>
    </row>
    <row r="38" spans="1:21" x14ac:dyDescent="0.25">
      <c r="G38" s="10" t="s">
        <v>2</v>
      </c>
      <c r="H38" s="11" t="s">
        <v>166</v>
      </c>
      <c r="K38" s="10" t="s">
        <v>2</v>
      </c>
      <c r="L38" s="11" t="s">
        <v>166</v>
      </c>
      <c r="O38" s="10" t="s">
        <v>2</v>
      </c>
      <c r="P38" s="11" t="s">
        <v>166</v>
      </c>
      <c r="S38" s="10" t="s">
        <v>2</v>
      </c>
      <c r="T38" s="11" t="s">
        <v>166</v>
      </c>
    </row>
    <row r="39" spans="1:21" x14ac:dyDescent="0.25">
      <c r="G39" s="10" t="s">
        <v>3</v>
      </c>
      <c r="H39" s="11" t="s">
        <v>112</v>
      </c>
      <c r="K39" s="10" t="s">
        <v>3</v>
      </c>
      <c r="L39" s="11" t="s">
        <v>88</v>
      </c>
      <c r="O39" s="10" t="s">
        <v>3</v>
      </c>
      <c r="P39" s="11" t="s">
        <v>104</v>
      </c>
      <c r="S39" s="10" t="s">
        <v>3</v>
      </c>
      <c r="T39" s="11" t="s">
        <v>492</v>
      </c>
    </row>
    <row r="40" spans="1:21" x14ac:dyDescent="0.25">
      <c r="G40" s="13" t="s">
        <v>4</v>
      </c>
      <c r="H40" s="13"/>
      <c r="K40" s="13" t="s">
        <v>4</v>
      </c>
      <c r="L40" s="13"/>
      <c r="O40" s="13" t="s">
        <v>4</v>
      </c>
      <c r="P40" s="13"/>
      <c r="S40" s="13" t="s">
        <v>4</v>
      </c>
      <c r="T40" s="13"/>
    </row>
    <row r="41" spans="1:21" x14ac:dyDescent="0.25">
      <c r="G41" s="13" t="s">
        <v>6</v>
      </c>
      <c r="H41" s="15">
        <v>116</v>
      </c>
      <c r="K41" s="13" t="s">
        <v>6</v>
      </c>
      <c r="L41" s="15">
        <v>120</v>
      </c>
      <c r="O41" s="13" t="s">
        <v>6</v>
      </c>
      <c r="P41" s="15">
        <v>144</v>
      </c>
      <c r="S41" s="13" t="s">
        <v>6</v>
      </c>
      <c r="T41" s="15">
        <v>160</v>
      </c>
    </row>
    <row r="42" spans="1:21" x14ac:dyDescent="0.25">
      <c r="G42" s="13" t="s">
        <v>8</v>
      </c>
      <c r="H42" s="15">
        <v>0.74</v>
      </c>
      <c r="K42" s="13" t="s">
        <v>8</v>
      </c>
      <c r="L42" s="15">
        <v>0.76</v>
      </c>
      <c r="O42" s="13" t="s">
        <v>8</v>
      </c>
      <c r="P42" s="15">
        <v>0.89</v>
      </c>
      <c r="S42" s="13" t="s">
        <v>8</v>
      </c>
      <c r="T42" s="15">
        <v>0.98</v>
      </c>
    </row>
    <row r="43" spans="1:21" x14ac:dyDescent="0.25">
      <c r="G43" s="13" t="s">
        <v>10</v>
      </c>
      <c r="H43" s="15">
        <v>15.8</v>
      </c>
      <c r="K43" s="13" t="s">
        <v>10</v>
      </c>
      <c r="L43" s="15">
        <v>15.14</v>
      </c>
      <c r="O43" s="13" t="s">
        <v>10</v>
      </c>
      <c r="P43" s="15">
        <v>13.96</v>
      </c>
      <c r="S43" s="13" t="s">
        <v>10</v>
      </c>
      <c r="T43" s="15">
        <v>12.86</v>
      </c>
    </row>
    <row r="44" spans="1:21" x14ac:dyDescent="0.25">
      <c r="G44" s="13" t="s">
        <v>12</v>
      </c>
      <c r="H44" s="15">
        <v>393</v>
      </c>
      <c r="K44" s="13" t="s">
        <v>12</v>
      </c>
      <c r="L44" s="15">
        <v>342</v>
      </c>
      <c r="O44" s="13" t="s">
        <v>12</v>
      </c>
      <c r="P44" s="15">
        <v>445</v>
      </c>
      <c r="S44" s="13" t="s">
        <v>12</v>
      </c>
      <c r="T44" s="15">
        <v>457</v>
      </c>
    </row>
    <row r="45" spans="1:21" x14ac:dyDescent="0.25">
      <c r="G45" s="13" t="s">
        <v>14</v>
      </c>
      <c r="H45" s="15">
        <v>1001</v>
      </c>
      <c r="K45" s="13" t="s">
        <v>14</v>
      </c>
      <c r="L45" s="15">
        <v>954</v>
      </c>
      <c r="O45" s="13" t="s">
        <v>14</v>
      </c>
      <c r="P45" s="15">
        <v>969</v>
      </c>
      <c r="S45" s="13" t="s">
        <v>14</v>
      </c>
      <c r="T45" s="15">
        <v>1038</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-23.73</v>
      </c>
      <c r="I49" s="24">
        <v>3.9</v>
      </c>
      <c r="K49" s="21">
        <v>1</v>
      </c>
      <c r="L49" s="24">
        <v>-25.43</v>
      </c>
      <c r="M49" s="24">
        <v>3.22</v>
      </c>
      <c r="O49" s="21">
        <v>1</v>
      </c>
      <c r="P49" s="24">
        <v>-22.86</v>
      </c>
      <c r="Q49" s="24">
        <v>3.49</v>
      </c>
      <c r="S49" s="21">
        <v>1</v>
      </c>
      <c r="T49" s="24">
        <v>-33.380000000000003</v>
      </c>
      <c r="U49" s="24">
        <v>6.9</v>
      </c>
    </row>
    <row r="50" spans="7:21" x14ac:dyDescent="0.25">
      <c r="G50" s="21">
        <v>2</v>
      </c>
      <c r="H50" s="24">
        <v>-31.82</v>
      </c>
      <c r="I50" s="24">
        <v>7.45</v>
      </c>
      <c r="K50" s="21">
        <v>2</v>
      </c>
      <c r="L50" s="24">
        <v>-28.53</v>
      </c>
      <c r="M50" s="24">
        <v>3.32</v>
      </c>
      <c r="O50" s="21">
        <v>2</v>
      </c>
      <c r="P50" s="24">
        <v>-16.2</v>
      </c>
      <c r="Q50" s="24">
        <v>6.44</v>
      </c>
      <c r="S50" s="21">
        <v>2</v>
      </c>
      <c r="T50" s="24">
        <v>-27.35</v>
      </c>
      <c r="U50" s="24">
        <v>3.16</v>
      </c>
    </row>
    <row r="51" spans="7:21" x14ac:dyDescent="0.25">
      <c r="G51" s="21">
        <v>3</v>
      </c>
      <c r="H51" s="24">
        <v>-26.74</v>
      </c>
      <c r="I51" s="24">
        <v>3.84</v>
      </c>
      <c r="K51" s="21">
        <v>3</v>
      </c>
      <c r="L51" s="24">
        <v>-24.29</v>
      </c>
      <c r="M51" s="24">
        <v>3.97</v>
      </c>
      <c r="O51" s="21">
        <v>3</v>
      </c>
      <c r="P51" s="24">
        <v>-23.88</v>
      </c>
      <c r="Q51" s="24">
        <v>3.34</v>
      </c>
      <c r="S51" s="21">
        <v>3</v>
      </c>
      <c r="T51" s="24">
        <v>-25.59</v>
      </c>
      <c r="U51" s="24">
        <v>3.92</v>
      </c>
    </row>
    <row r="52" spans="7:21" x14ac:dyDescent="0.25">
      <c r="G52" s="21">
        <v>4</v>
      </c>
      <c r="H52" s="24">
        <v>-23.7</v>
      </c>
      <c r="I52" s="24">
        <v>6.53</v>
      </c>
      <c r="K52" s="21">
        <v>4</v>
      </c>
      <c r="L52" s="24">
        <v>-23.87</v>
      </c>
      <c r="M52" s="24">
        <v>3.68</v>
      </c>
      <c r="O52" s="21">
        <v>4</v>
      </c>
      <c r="P52" s="24">
        <v>-22.22</v>
      </c>
      <c r="Q52" s="24">
        <v>6.65</v>
      </c>
      <c r="S52" s="21">
        <v>4</v>
      </c>
      <c r="T52" s="24">
        <v>-27.96</v>
      </c>
      <c r="U52" s="24">
        <v>3.52</v>
      </c>
    </row>
    <row r="53" spans="7:21" x14ac:dyDescent="0.25">
      <c r="G53" s="21">
        <v>5</v>
      </c>
      <c r="H53" s="24">
        <v>-27.71</v>
      </c>
      <c r="I53" s="24">
        <v>3.94</v>
      </c>
      <c r="K53" s="21">
        <v>5</v>
      </c>
      <c r="L53" s="24">
        <v>-22.36</v>
      </c>
      <c r="M53" s="24">
        <v>3.9</v>
      </c>
      <c r="O53" s="21">
        <v>5</v>
      </c>
      <c r="P53" s="24">
        <v>-13.67</v>
      </c>
      <c r="Q53" s="24">
        <v>5.69</v>
      </c>
      <c r="S53" s="21">
        <v>5</v>
      </c>
      <c r="T53" s="24">
        <v>-30.88</v>
      </c>
      <c r="U53" s="24">
        <v>3.23</v>
      </c>
    </row>
    <row r="54" spans="7:21" x14ac:dyDescent="0.25">
      <c r="G54" s="21">
        <v>6</v>
      </c>
      <c r="H54" s="24">
        <v>-22.52</v>
      </c>
      <c r="I54" s="24">
        <v>6.17</v>
      </c>
      <c r="K54" s="21">
        <v>6</v>
      </c>
      <c r="L54" s="24">
        <v>-25.26</v>
      </c>
      <c r="M54" s="24">
        <v>3.78</v>
      </c>
      <c r="O54" s="21">
        <v>6</v>
      </c>
      <c r="P54" s="24">
        <v>-23.1</v>
      </c>
      <c r="Q54" s="24">
        <v>3.53</v>
      </c>
      <c r="S54" s="21">
        <v>6</v>
      </c>
      <c r="T54" s="24">
        <v>-30</v>
      </c>
      <c r="U54" s="24">
        <v>4.08</v>
      </c>
    </row>
    <row r="55" spans="7:21" x14ac:dyDescent="0.25">
      <c r="G55" s="21">
        <v>7</v>
      </c>
      <c r="H55" s="24">
        <v>-18.79</v>
      </c>
      <c r="I55" s="24">
        <v>4.55</v>
      </c>
      <c r="K55" s="21">
        <v>7</v>
      </c>
      <c r="L55" s="24">
        <v>-19.36</v>
      </c>
      <c r="M55" s="24">
        <v>3.97</v>
      </c>
      <c r="O55" s="21">
        <v>7</v>
      </c>
      <c r="P55" s="24">
        <v>-8.56</v>
      </c>
      <c r="Q55" s="24">
        <v>5.52</v>
      </c>
      <c r="S55" s="21">
        <v>7</v>
      </c>
      <c r="T55" s="24">
        <v>-28.24</v>
      </c>
      <c r="U55" s="24">
        <v>4.75</v>
      </c>
    </row>
    <row r="56" spans="7:21" x14ac:dyDescent="0.25">
      <c r="G56" s="21">
        <v>8</v>
      </c>
      <c r="H56" s="24">
        <v>-23.68</v>
      </c>
      <c r="I56" s="24">
        <v>4.53</v>
      </c>
      <c r="K56" s="21">
        <v>8</v>
      </c>
      <c r="L56" s="24">
        <v>-20.03</v>
      </c>
      <c r="M56" s="24">
        <v>4.41</v>
      </c>
      <c r="O56" s="21">
        <v>8</v>
      </c>
      <c r="P56" s="24">
        <v>-20.57</v>
      </c>
      <c r="Q56" s="24">
        <v>3.27</v>
      </c>
      <c r="S56" s="21">
        <v>8</v>
      </c>
      <c r="T56" s="24">
        <v>-28.6</v>
      </c>
      <c r="U56" s="24">
        <v>3.76</v>
      </c>
    </row>
    <row r="57" spans="7:21" x14ac:dyDescent="0.25">
      <c r="G57" s="21">
        <v>9</v>
      </c>
      <c r="H57" s="24">
        <v>-24.07</v>
      </c>
      <c r="I57" s="24">
        <v>3.85</v>
      </c>
      <c r="K57" s="21">
        <v>9</v>
      </c>
      <c r="L57" s="24">
        <v>-22.04</v>
      </c>
      <c r="M57" s="24">
        <v>7.21</v>
      </c>
      <c r="O57" s="21">
        <v>9</v>
      </c>
      <c r="P57" s="24">
        <v>-20.64</v>
      </c>
      <c r="Q57" s="24">
        <v>3.64</v>
      </c>
      <c r="S57" s="21">
        <v>9</v>
      </c>
      <c r="T57" s="24">
        <v>-26.16</v>
      </c>
      <c r="U57" s="24">
        <v>3.57</v>
      </c>
    </row>
    <row r="58" spans="7:21" x14ac:dyDescent="0.25">
      <c r="G58" s="21">
        <v>10</v>
      </c>
      <c r="H58" s="24">
        <v>-23.89</v>
      </c>
      <c r="I58" s="24">
        <v>3.81</v>
      </c>
      <c r="K58" s="21">
        <v>10</v>
      </c>
      <c r="L58" s="24">
        <v>-20.57</v>
      </c>
      <c r="M58" s="24">
        <v>5.27</v>
      </c>
      <c r="O58" s="21">
        <v>10</v>
      </c>
      <c r="P58" s="24">
        <v>-23.22</v>
      </c>
      <c r="Q58" s="24">
        <v>4.42</v>
      </c>
      <c r="S58" s="21">
        <v>10</v>
      </c>
      <c r="T58" s="24">
        <v>-30</v>
      </c>
      <c r="U58" s="24">
        <v>3.99</v>
      </c>
    </row>
    <row r="59" spans="7:21" x14ac:dyDescent="0.25">
      <c r="G59" s="21"/>
      <c r="H59" s="25"/>
      <c r="I59" s="25"/>
      <c r="K59" s="21"/>
      <c r="L59" s="25"/>
      <c r="M59" s="25"/>
      <c r="O59" s="21"/>
      <c r="P59" s="25"/>
      <c r="Q59" s="25"/>
      <c r="S59" s="21"/>
      <c r="T59" s="25"/>
      <c r="U59" s="25"/>
    </row>
    <row r="60" spans="7:21" x14ac:dyDescent="0.25">
      <c r="G60" s="21" t="s">
        <v>21</v>
      </c>
      <c r="H60" s="24">
        <f>AVERAGE(H49:H58)</f>
        <v>-24.664999999999999</v>
      </c>
      <c r="I60" s="24">
        <f>AVERAGE(I49:I58)</f>
        <v>4.8570000000000002</v>
      </c>
      <c r="K60" s="21" t="s">
        <v>21</v>
      </c>
      <c r="L60" s="24">
        <f>AVERAGE(L49:L58)</f>
        <v>-23.173999999999999</v>
      </c>
      <c r="M60" s="24">
        <f>AVERAGE(M49:M58)</f>
        <v>4.2730000000000006</v>
      </c>
      <c r="O60" s="21" t="s">
        <v>21</v>
      </c>
      <c r="P60" s="24">
        <f>AVERAGE(P49:P58)</f>
        <v>-19.491999999999997</v>
      </c>
      <c r="Q60" s="24">
        <f>AVERAGE(Q49:Q58)</f>
        <v>4.5990000000000011</v>
      </c>
      <c r="S60" s="21" t="s">
        <v>21</v>
      </c>
      <c r="T60" s="24">
        <f>AVERAGE(T49:T58)</f>
        <v>-28.816000000000003</v>
      </c>
      <c r="U60" s="24">
        <f>AVERAGE(U49:U58)</f>
        <v>4.0880000000000001</v>
      </c>
    </row>
    <row r="61" spans="7:21" x14ac:dyDescent="0.25">
      <c r="G61" s="21" t="s">
        <v>22</v>
      </c>
      <c r="H61" s="24">
        <v>1.0900000000000001</v>
      </c>
      <c r="I61" s="24">
        <v>0.43</v>
      </c>
      <c r="K61" s="21" t="s">
        <v>22</v>
      </c>
      <c r="L61" s="24">
        <v>0.9</v>
      </c>
      <c r="M61" s="24">
        <v>0.37</v>
      </c>
      <c r="O61" s="21" t="s">
        <v>22</v>
      </c>
      <c r="P61" s="24">
        <v>1.6</v>
      </c>
      <c r="Q61" s="24">
        <v>0.43</v>
      </c>
      <c r="S61" s="21" t="s">
        <v>22</v>
      </c>
      <c r="T61" s="24">
        <v>0.73</v>
      </c>
      <c r="U61" s="24">
        <v>0.34</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174</v>
      </c>
      <c r="I64" s="27"/>
      <c r="K64" s="26" t="s">
        <v>25</v>
      </c>
      <c r="L64" s="27" t="s">
        <v>173</v>
      </c>
      <c r="M64" s="27"/>
      <c r="O64" s="26" t="s">
        <v>25</v>
      </c>
      <c r="P64" s="27" t="s">
        <v>525</v>
      </c>
      <c r="Q64" s="27"/>
      <c r="S64" s="26" t="s">
        <v>25</v>
      </c>
      <c r="T64" s="27" t="s">
        <v>523</v>
      </c>
      <c r="U64" s="27"/>
    </row>
    <row r="65" spans="7:21" x14ac:dyDescent="0.25">
      <c r="G65" t="s">
        <v>26</v>
      </c>
      <c r="H65" t="s">
        <v>172</v>
      </c>
      <c r="K65" t="s">
        <v>26</v>
      </c>
      <c r="L65" t="s">
        <v>171</v>
      </c>
      <c r="O65" t="s">
        <v>26</v>
      </c>
      <c r="P65" t="s">
        <v>526</v>
      </c>
      <c r="S65" t="s">
        <v>26</v>
      </c>
      <c r="T65" t="s">
        <v>524</v>
      </c>
    </row>
    <row r="68" spans="7:21" x14ac:dyDescent="0.25">
      <c r="G68" s="10" t="s">
        <v>2</v>
      </c>
      <c r="H68" s="11" t="s">
        <v>166</v>
      </c>
      <c r="K68" s="10" t="s">
        <v>2</v>
      </c>
      <c r="L68" s="11" t="s">
        <v>166</v>
      </c>
      <c r="O68" s="10" t="s">
        <v>2</v>
      </c>
      <c r="P68" s="11" t="s">
        <v>166</v>
      </c>
      <c r="S68" s="10" t="s">
        <v>2</v>
      </c>
      <c r="T68" s="11" t="s">
        <v>166</v>
      </c>
    </row>
    <row r="69" spans="7:21" x14ac:dyDescent="0.25">
      <c r="G69" s="10" t="s">
        <v>3</v>
      </c>
      <c r="H69" s="11" t="s">
        <v>112</v>
      </c>
      <c r="K69" s="10" t="s">
        <v>3</v>
      </c>
      <c r="L69" s="11" t="s">
        <v>88</v>
      </c>
      <c r="O69" s="10" t="s">
        <v>3</v>
      </c>
      <c r="P69" s="11" t="s">
        <v>104</v>
      </c>
      <c r="S69" s="10" t="s">
        <v>3</v>
      </c>
      <c r="T69" s="11" t="s">
        <v>492</v>
      </c>
    </row>
    <row r="70" spans="7:21" x14ac:dyDescent="0.25">
      <c r="G70" s="13" t="s">
        <v>4</v>
      </c>
      <c r="H70" s="13"/>
      <c r="K70" s="13" t="s">
        <v>4</v>
      </c>
      <c r="L70" s="13"/>
      <c r="O70" s="13" t="s">
        <v>4</v>
      </c>
      <c r="P70" s="13"/>
      <c r="S70" s="13" t="s">
        <v>4</v>
      </c>
      <c r="T70" s="13"/>
    </row>
    <row r="71" spans="7:21" x14ac:dyDescent="0.25">
      <c r="G71" s="13" t="s">
        <v>6</v>
      </c>
      <c r="H71" s="15">
        <v>116</v>
      </c>
      <c r="K71" s="13" t="s">
        <v>6</v>
      </c>
      <c r="L71" s="15">
        <v>121</v>
      </c>
      <c r="O71" s="13" t="s">
        <v>6</v>
      </c>
      <c r="P71" s="15">
        <v>134</v>
      </c>
      <c r="S71" s="13" t="s">
        <v>6</v>
      </c>
      <c r="T71" s="15">
        <v>161</v>
      </c>
    </row>
    <row r="72" spans="7:21" x14ac:dyDescent="0.25">
      <c r="G72" s="13" t="s">
        <v>8</v>
      </c>
      <c r="H72" s="15">
        <v>0.74</v>
      </c>
      <c r="K72" s="13" t="s">
        <v>8</v>
      </c>
      <c r="L72" s="15">
        <v>0.77</v>
      </c>
      <c r="O72" s="13" t="s">
        <v>8</v>
      </c>
      <c r="P72" s="15">
        <v>0.84</v>
      </c>
      <c r="S72" s="13" t="s">
        <v>8</v>
      </c>
      <c r="T72" s="15">
        <v>0.98</v>
      </c>
    </row>
    <row r="73" spans="7:21" x14ac:dyDescent="0.25">
      <c r="G73" s="13" t="s">
        <v>10</v>
      </c>
      <c r="H73" s="15">
        <v>15.42</v>
      </c>
      <c r="K73" s="13" t="s">
        <v>10</v>
      </c>
      <c r="L73" s="15">
        <v>15.88</v>
      </c>
      <c r="O73" s="13" t="s">
        <v>10</v>
      </c>
      <c r="P73" s="15">
        <v>13.89</v>
      </c>
      <c r="S73" s="13" t="s">
        <v>10</v>
      </c>
      <c r="T73" s="15">
        <v>19.100000000000001</v>
      </c>
    </row>
    <row r="74" spans="7:21" x14ac:dyDescent="0.25">
      <c r="G74" s="13" t="s">
        <v>12</v>
      </c>
      <c r="H74" s="15">
        <v>379</v>
      </c>
      <c r="K74" s="13" t="s">
        <v>12</v>
      </c>
      <c r="L74" s="15">
        <v>289</v>
      </c>
      <c r="O74" s="13" t="s">
        <v>12</v>
      </c>
      <c r="P74" s="15">
        <v>422</v>
      </c>
      <c r="S74" s="13" t="s">
        <v>12</v>
      </c>
      <c r="T74" s="15">
        <v>499</v>
      </c>
    </row>
    <row r="75" spans="7:21" x14ac:dyDescent="0.25">
      <c r="G75" s="13" t="s">
        <v>14</v>
      </c>
      <c r="H75" s="15">
        <v>967</v>
      </c>
      <c r="K75" s="13" t="s">
        <v>14</v>
      </c>
      <c r="L75" s="15">
        <v>950</v>
      </c>
      <c r="O75" s="13" t="s">
        <v>14</v>
      </c>
      <c r="P75" s="15">
        <v>1108</v>
      </c>
      <c r="S75" s="13" t="s">
        <v>14</v>
      </c>
      <c r="T75" s="15">
        <v>1175</v>
      </c>
    </row>
    <row r="78" spans="7:21" x14ac:dyDescent="0.25">
      <c r="G78" s="21" t="s">
        <v>15</v>
      </c>
      <c r="H78" s="21" t="s">
        <v>19</v>
      </c>
      <c r="I78" s="21" t="s">
        <v>20</v>
      </c>
      <c r="K78" s="21" t="s">
        <v>15</v>
      </c>
      <c r="L78" s="21" t="s">
        <v>19</v>
      </c>
      <c r="M78" s="21" t="s">
        <v>20</v>
      </c>
      <c r="O78" s="21" t="s">
        <v>15</v>
      </c>
      <c r="P78" s="21" t="s">
        <v>19</v>
      </c>
      <c r="Q78" s="21" t="s">
        <v>20</v>
      </c>
      <c r="S78" s="21" t="s">
        <v>15</v>
      </c>
      <c r="T78" s="21" t="s">
        <v>19</v>
      </c>
      <c r="U78" s="21" t="s">
        <v>20</v>
      </c>
    </row>
    <row r="79" spans="7:21" x14ac:dyDescent="0.25">
      <c r="G79" s="21">
        <v>1</v>
      </c>
      <c r="H79" s="24">
        <v>-23.3</v>
      </c>
      <c r="I79" s="24">
        <v>3.16</v>
      </c>
      <c r="K79" s="21">
        <v>1</v>
      </c>
      <c r="L79" s="24">
        <v>-25.07</v>
      </c>
      <c r="M79" s="24">
        <v>3.84</v>
      </c>
      <c r="O79" s="21">
        <v>1</v>
      </c>
      <c r="P79" s="24">
        <v>-24.82</v>
      </c>
      <c r="Q79" s="24">
        <v>3.03</v>
      </c>
      <c r="S79" s="21">
        <v>1</v>
      </c>
      <c r="T79" s="24">
        <v>-28.25</v>
      </c>
      <c r="U79" s="24">
        <v>2.5</v>
      </c>
    </row>
    <row r="80" spans="7:21" x14ac:dyDescent="0.25">
      <c r="G80" s="21">
        <v>2</v>
      </c>
      <c r="H80" s="24">
        <v>-21.82</v>
      </c>
      <c r="I80" s="24">
        <v>7.45</v>
      </c>
      <c r="K80" s="21">
        <v>2</v>
      </c>
      <c r="L80" s="24">
        <v>-27.82</v>
      </c>
      <c r="M80" s="24">
        <v>5.99</v>
      </c>
      <c r="O80" s="21">
        <v>2</v>
      </c>
      <c r="P80" s="24">
        <v>-18.93</v>
      </c>
      <c r="Q80" s="24">
        <v>3.29</v>
      </c>
      <c r="S80" s="21">
        <v>2</v>
      </c>
      <c r="T80" s="24">
        <v>-25.7</v>
      </c>
      <c r="U80" s="24">
        <v>3.52</v>
      </c>
    </row>
    <row r="81" spans="7:21" x14ac:dyDescent="0.25">
      <c r="G81" s="21">
        <v>3</v>
      </c>
      <c r="H81" s="24">
        <v>-22.41</v>
      </c>
      <c r="I81" s="24">
        <v>3.72</v>
      </c>
      <c r="K81" s="21">
        <v>3</v>
      </c>
      <c r="L81" s="24">
        <v>-26.14</v>
      </c>
      <c r="M81" s="24">
        <v>3.49</v>
      </c>
      <c r="O81" s="21">
        <v>3</v>
      </c>
      <c r="P81" s="24">
        <v>-25.82</v>
      </c>
      <c r="Q81" s="24">
        <v>5.08</v>
      </c>
      <c r="S81" s="21">
        <v>3</v>
      </c>
      <c r="T81" s="24">
        <v>-23.93</v>
      </c>
      <c r="U81" s="24">
        <v>2.5499999999999998</v>
      </c>
    </row>
    <row r="82" spans="7:21" x14ac:dyDescent="0.25">
      <c r="G82" s="21">
        <v>4</v>
      </c>
      <c r="H82" s="24">
        <v>-24.19</v>
      </c>
      <c r="I82" s="24">
        <v>4.58</v>
      </c>
      <c r="K82" s="21">
        <v>4</v>
      </c>
      <c r="L82" s="24">
        <v>-24.99</v>
      </c>
      <c r="M82" s="24">
        <v>3.33</v>
      </c>
      <c r="O82" s="21">
        <v>4</v>
      </c>
      <c r="P82" s="24">
        <v>-23.26</v>
      </c>
      <c r="Q82" s="24">
        <v>3.25</v>
      </c>
      <c r="S82" s="21">
        <v>4</v>
      </c>
      <c r="T82" s="24">
        <v>-26.25</v>
      </c>
      <c r="U82" s="24">
        <v>2.25</v>
      </c>
    </row>
    <row r="83" spans="7:21" x14ac:dyDescent="0.25">
      <c r="G83" s="21">
        <v>5</v>
      </c>
      <c r="H83" s="24">
        <v>-21.37</v>
      </c>
      <c r="I83" s="24">
        <v>6.13</v>
      </c>
      <c r="K83" s="21">
        <v>5</v>
      </c>
      <c r="L83" s="24">
        <v>-23.5</v>
      </c>
      <c r="M83" s="24">
        <v>6.44</v>
      </c>
      <c r="O83" s="21">
        <v>5</v>
      </c>
      <c r="P83" s="24">
        <v>-21.55</v>
      </c>
      <c r="Q83" s="24">
        <v>4.78</v>
      </c>
      <c r="S83" s="21">
        <v>5</v>
      </c>
      <c r="T83" s="24">
        <v>-24.42</v>
      </c>
      <c r="U83" s="24">
        <v>2.96</v>
      </c>
    </row>
    <row r="84" spans="7:21" x14ac:dyDescent="0.25">
      <c r="G84" s="21">
        <v>6</v>
      </c>
      <c r="H84" s="24">
        <v>-21.91</v>
      </c>
      <c r="I84" s="24">
        <v>3.68</v>
      </c>
      <c r="K84" s="21">
        <v>6</v>
      </c>
      <c r="L84" s="24">
        <v>-27.72</v>
      </c>
      <c r="M84" s="24">
        <v>3.4</v>
      </c>
      <c r="O84" s="21">
        <v>6</v>
      </c>
      <c r="P84" s="24">
        <v>-22.43</v>
      </c>
      <c r="Q84" s="24">
        <v>3.96</v>
      </c>
      <c r="S84" s="21">
        <v>6</v>
      </c>
      <c r="T84" s="24">
        <v>-26.98</v>
      </c>
      <c r="U84" s="24">
        <v>2.2200000000000002</v>
      </c>
    </row>
    <row r="85" spans="7:21" x14ac:dyDescent="0.25">
      <c r="G85" s="21">
        <v>7</v>
      </c>
      <c r="H85" s="24">
        <v>-23.66</v>
      </c>
      <c r="I85" s="24">
        <v>3.91</v>
      </c>
      <c r="K85" s="21">
        <v>7</v>
      </c>
      <c r="L85" s="24">
        <v>-26.48</v>
      </c>
      <c r="M85" s="24">
        <v>4.07</v>
      </c>
      <c r="O85" s="21">
        <v>7</v>
      </c>
      <c r="P85" s="24">
        <v>-24.16</v>
      </c>
      <c r="Q85" s="24">
        <v>3.08</v>
      </c>
      <c r="S85" s="21">
        <v>7</v>
      </c>
      <c r="T85" s="24">
        <v>-37.49</v>
      </c>
      <c r="U85" s="24">
        <v>2.25</v>
      </c>
    </row>
    <row r="86" spans="7:21" x14ac:dyDescent="0.25">
      <c r="G86" s="21">
        <v>8</v>
      </c>
      <c r="H86" s="24">
        <v>-23.91</v>
      </c>
      <c r="I86" s="24">
        <v>3.63</v>
      </c>
      <c r="K86" s="21">
        <v>8</v>
      </c>
      <c r="L86" s="24">
        <v>-22.11</v>
      </c>
      <c r="M86" s="24">
        <v>3.49</v>
      </c>
      <c r="O86" s="21">
        <v>8</v>
      </c>
      <c r="P86" s="24">
        <v>-24.22</v>
      </c>
      <c r="Q86" s="24">
        <v>3.05</v>
      </c>
      <c r="S86" s="21">
        <v>8</v>
      </c>
      <c r="T86" s="24">
        <v>-23.15</v>
      </c>
      <c r="U86" s="24">
        <v>2.17</v>
      </c>
    </row>
    <row r="87" spans="7:21" x14ac:dyDescent="0.25">
      <c r="G87" s="21">
        <v>9</v>
      </c>
      <c r="H87" s="24">
        <v>-24.89</v>
      </c>
      <c r="I87" s="24">
        <v>3.81</v>
      </c>
      <c r="K87" s="21">
        <v>9</v>
      </c>
      <c r="L87" s="24">
        <v>-23.82</v>
      </c>
      <c r="M87" s="24">
        <v>3.34</v>
      </c>
      <c r="O87" s="21">
        <v>9</v>
      </c>
      <c r="P87" s="24">
        <v>-26.79</v>
      </c>
      <c r="Q87" s="24">
        <v>3.05</v>
      </c>
      <c r="S87" s="21">
        <v>9</v>
      </c>
      <c r="T87" s="24">
        <v>-22.68</v>
      </c>
      <c r="U87" s="24">
        <v>2.21</v>
      </c>
    </row>
    <row r="88" spans="7:21" x14ac:dyDescent="0.25">
      <c r="G88" s="21">
        <v>10</v>
      </c>
      <c r="H88" s="24">
        <v>-25.23</v>
      </c>
      <c r="I88" s="24">
        <v>3.93</v>
      </c>
      <c r="K88" s="21">
        <v>10</v>
      </c>
      <c r="L88" s="24">
        <v>-24.68</v>
      </c>
      <c r="M88" s="24">
        <v>4.87</v>
      </c>
      <c r="O88" s="21">
        <v>10</v>
      </c>
      <c r="P88" s="24">
        <v>-22.55</v>
      </c>
      <c r="Q88" s="24">
        <v>3.56</v>
      </c>
      <c r="S88" s="21">
        <v>10</v>
      </c>
      <c r="T88" s="24">
        <v>-26.98</v>
      </c>
      <c r="U88" s="24">
        <v>2.86</v>
      </c>
    </row>
    <row r="89" spans="7:21" x14ac:dyDescent="0.25">
      <c r="G89" s="21"/>
      <c r="H89" s="25"/>
      <c r="I89" s="25"/>
      <c r="K89" s="21"/>
      <c r="L89" s="25"/>
      <c r="M89" s="25"/>
      <c r="O89" s="21"/>
      <c r="P89" s="25"/>
      <c r="Q89" s="25"/>
      <c r="S89" s="21"/>
      <c r="T89" s="25"/>
      <c r="U89" s="25"/>
    </row>
    <row r="90" spans="7:21" x14ac:dyDescent="0.25">
      <c r="G90" s="21" t="s">
        <v>21</v>
      </c>
      <c r="H90" s="24">
        <f>AVERAGE(H79:H88)</f>
        <v>-23.268999999999998</v>
      </c>
      <c r="I90" s="24">
        <f>AVERAGE(I79:I88)</f>
        <v>4.4000000000000004</v>
      </c>
      <c r="K90" s="21" t="s">
        <v>21</v>
      </c>
      <c r="L90" s="24">
        <f>AVERAGE(L79:L88)</f>
        <v>-25.232999999999997</v>
      </c>
      <c r="M90" s="24">
        <f>AVERAGE(M79:M88)</f>
        <v>4.226</v>
      </c>
      <c r="O90" s="21" t="s">
        <v>21</v>
      </c>
      <c r="P90" s="24">
        <f>AVERAGE(P79:P88)</f>
        <v>-23.452999999999999</v>
      </c>
      <c r="Q90" s="24">
        <f>AVERAGE(Q79:Q88)</f>
        <v>3.6130000000000004</v>
      </c>
      <c r="S90" s="21" t="s">
        <v>21</v>
      </c>
      <c r="T90" s="24">
        <f>AVERAGE(T79:T88)</f>
        <v>-26.583000000000006</v>
      </c>
      <c r="U90" s="24">
        <f>AVERAGE(U79:U88)</f>
        <v>2.5490000000000004</v>
      </c>
    </row>
    <row r="91" spans="7:21" x14ac:dyDescent="0.25">
      <c r="G91" s="21" t="s">
        <v>22</v>
      </c>
      <c r="H91" s="24">
        <v>0.42</v>
      </c>
      <c r="I91" s="24">
        <v>0.42</v>
      </c>
      <c r="K91" s="21" t="s">
        <v>22</v>
      </c>
      <c r="L91" s="24">
        <v>0.57999999999999996</v>
      </c>
      <c r="M91" s="24">
        <v>0.36</v>
      </c>
      <c r="O91" s="21" t="s">
        <v>22</v>
      </c>
      <c r="P91" s="24">
        <v>0.71</v>
      </c>
      <c r="Q91" s="24">
        <v>0.24</v>
      </c>
      <c r="S91" s="21" t="s">
        <v>22</v>
      </c>
      <c r="T91" s="24">
        <v>1.34</v>
      </c>
      <c r="U91" s="24">
        <v>0.14000000000000001</v>
      </c>
    </row>
    <row r="93" spans="7:21" x14ac:dyDescent="0.25">
      <c r="G93" s="26" t="s">
        <v>24</v>
      </c>
      <c r="H93" s="27"/>
      <c r="I93" s="27"/>
      <c r="K93" s="26" t="s">
        <v>24</v>
      </c>
      <c r="L93" s="27"/>
      <c r="M93" s="27"/>
      <c r="O93" s="26" t="s">
        <v>24</v>
      </c>
      <c r="P93" s="27"/>
      <c r="Q93" s="27"/>
      <c r="S93" s="26" t="s">
        <v>24</v>
      </c>
      <c r="T93" s="27"/>
      <c r="U93" s="27"/>
    </row>
    <row r="94" spans="7:21" x14ac:dyDescent="0.25">
      <c r="G94" s="26" t="s">
        <v>25</v>
      </c>
      <c r="H94" s="27" t="s">
        <v>170</v>
      </c>
      <c r="I94" s="27"/>
      <c r="K94" s="26" t="s">
        <v>25</v>
      </c>
      <c r="L94" s="27" t="s">
        <v>169</v>
      </c>
      <c r="M94" s="27"/>
      <c r="O94" s="26" t="s">
        <v>25</v>
      </c>
      <c r="P94" s="27" t="s">
        <v>529</v>
      </c>
      <c r="Q94" s="27"/>
      <c r="S94" s="26" t="s">
        <v>25</v>
      </c>
      <c r="T94" s="27" t="s">
        <v>527</v>
      </c>
      <c r="U94" s="27"/>
    </row>
    <row r="95" spans="7:21" x14ac:dyDescent="0.25">
      <c r="G95" t="s">
        <v>26</v>
      </c>
      <c r="H95" t="s">
        <v>168</v>
      </c>
      <c r="K95" t="s">
        <v>26</v>
      </c>
      <c r="L95" t="s">
        <v>167</v>
      </c>
      <c r="O95" t="s">
        <v>26</v>
      </c>
      <c r="P95" t="s">
        <v>530</v>
      </c>
      <c r="S95" t="s">
        <v>26</v>
      </c>
      <c r="T95" t="s">
        <v>528</v>
      </c>
    </row>
    <row r="98" spans="7:21" x14ac:dyDescent="0.25">
      <c r="G98" s="10" t="s">
        <v>2</v>
      </c>
      <c r="H98" s="11" t="s">
        <v>166</v>
      </c>
      <c r="K98" s="10" t="s">
        <v>2</v>
      </c>
      <c r="L98" s="11" t="s">
        <v>166</v>
      </c>
      <c r="O98" s="10" t="s">
        <v>2</v>
      </c>
      <c r="P98" s="11" t="s">
        <v>166</v>
      </c>
      <c r="S98" s="10" t="s">
        <v>2</v>
      </c>
      <c r="T98" s="11" t="s">
        <v>166</v>
      </c>
    </row>
    <row r="99" spans="7:21" x14ac:dyDescent="0.25">
      <c r="G99" s="10" t="s">
        <v>3</v>
      </c>
      <c r="H99" s="11" t="s">
        <v>112</v>
      </c>
      <c r="K99" s="10" t="s">
        <v>3</v>
      </c>
      <c r="L99" s="11" t="s">
        <v>88</v>
      </c>
      <c r="O99" s="10" t="s">
        <v>3</v>
      </c>
      <c r="P99" s="11" t="s">
        <v>104</v>
      </c>
      <c r="S99" s="10" t="s">
        <v>3</v>
      </c>
      <c r="T99" s="11" t="s">
        <v>492</v>
      </c>
    </row>
    <row r="100" spans="7:21" x14ac:dyDescent="0.25">
      <c r="G100" s="13" t="s">
        <v>4</v>
      </c>
      <c r="H100" s="13"/>
      <c r="K100" s="13" t="s">
        <v>4</v>
      </c>
      <c r="L100" s="13"/>
      <c r="O100" s="13" t="s">
        <v>4</v>
      </c>
      <c r="P100" s="13"/>
      <c r="S100" s="13" t="s">
        <v>4</v>
      </c>
      <c r="T100" s="13"/>
    </row>
    <row r="101" spans="7:21" x14ac:dyDescent="0.25">
      <c r="G101" s="13" t="s">
        <v>6</v>
      </c>
      <c r="H101" s="15">
        <v>118</v>
      </c>
      <c r="K101" s="13" t="s">
        <v>6</v>
      </c>
      <c r="L101" s="15">
        <v>127</v>
      </c>
      <c r="O101" s="13" t="s">
        <v>6</v>
      </c>
      <c r="P101" s="15">
        <v>140</v>
      </c>
      <c r="S101" s="13" t="s">
        <v>6</v>
      </c>
      <c r="T101" s="15">
        <v>150</v>
      </c>
    </row>
    <row r="102" spans="7:21" x14ac:dyDescent="0.25">
      <c r="G102" s="13" t="s">
        <v>8</v>
      </c>
      <c r="H102" s="15">
        <v>0.75</v>
      </c>
      <c r="K102" s="13" t="s">
        <v>8</v>
      </c>
      <c r="L102" s="15">
        <v>0.8</v>
      </c>
      <c r="O102" s="13" t="s">
        <v>8</v>
      </c>
      <c r="P102" s="15">
        <v>0.87</v>
      </c>
      <c r="S102" s="13" t="s">
        <v>8</v>
      </c>
      <c r="T102" s="15">
        <v>0.92</v>
      </c>
    </row>
    <row r="103" spans="7:21" x14ac:dyDescent="0.25">
      <c r="G103" s="13" t="s">
        <v>10</v>
      </c>
      <c r="H103" s="15">
        <v>15.17</v>
      </c>
      <c r="K103" s="13" t="s">
        <v>10</v>
      </c>
      <c r="L103" s="15">
        <v>15.06</v>
      </c>
      <c r="O103" s="13" t="s">
        <v>10</v>
      </c>
      <c r="P103" s="15">
        <v>13.84</v>
      </c>
      <c r="S103" s="13" t="s">
        <v>10</v>
      </c>
      <c r="T103" s="15">
        <v>12.64</v>
      </c>
    </row>
    <row r="104" spans="7:21" x14ac:dyDescent="0.25">
      <c r="G104" s="13" t="s">
        <v>12</v>
      </c>
      <c r="H104" s="15">
        <v>391</v>
      </c>
      <c r="K104" s="13" t="s">
        <v>12</v>
      </c>
      <c r="L104" s="15">
        <v>215</v>
      </c>
      <c r="O104" s="13" t="s">
        <v>12</v>
      </c>
      <c r="P104" s="15">
        <v>260</v>
      </c>
      <c r="S104" s="13" t="s">
        <v>12</v>
      </c>
      <c r="T104" s="15">
        <v>400</v>
      </c>
    </row>
    <row r="105" spans="7:21" x14ac:dyDescent="0.25">
      <c r="G105" s="13" t="s">
        <v>14</v>
      </c>
      <c r="H105" s="15">
        <v>1017</v>
      </c>
      <c r="K105" s="13" t="s">
        <v>14</v>
      </c>
      <c r="L105" s="15">
        <v>976</v>
      </c>
      <c r="O105" s="13" t="s">
        <v>14</v>
      </c>
      <c r="P105" s="15">
        <v>1152</v>
      </c>
      <c r="S105" s="13" t="s">
        <v>14</v>
      </c>
      <c r="T105" s="15">
        <v>1077</v>
      </c>
    </row>
    <row r="108" spans="7:21" x14ac:dyDescent="0.25">
      <c r="G108" s="21" t="s">
        <v>15</v>
      </c>
      <c r="H108" s="21" t="s">
        <v>19</v>
      </c>
      <c r="I108" s="21" t="s">
        <v>20</v>
      </c>
      <c r="K108" s="21" t="s">
        <v>15</v>
      </c>
      <c r="L108" s="21" t="s">
        <v>19</v>
      </c>
      <c r="M108" s="21" t="s">
        <v>20</v>
      </c>
      <c r="O108" s="21" t="s">
        <v>15</v>
      </c>
      <c r="P108" s="21" t="s">
        <v>19</v>
      </c>
      <c r="Q108" s="21" t="s">
        <v>20</v>
      </c>
      <c r="S108" s="21" t="s">
        <v>15</v>
      </c>
      <c r="T108" s="21" t="s">
        <v>19</v>
      </c>
      <c r="U108" s="21" t="s">
        <v>20</v>
      </c>
    </row>
    <row r="109" spans="7:21" x14ac:dyDescent="0.25">
      <c r="G109" s="21">
        <v>1</v>
      </c>
      <c r="H109" s="24">
        <v>-23.77</v>
      </c>
      <c r="I109" s="24">
        <v>3.46</v>
      </c>
      <c r="K109" s="21">
        <v>1</v>
      </c>
      <c r="L109" s="24">
        <v>-25.19</v>
      </c>
      <c r="M109" s="24">
        <v>3.99</v>
      </c>
      <c r="O109" s="21">
        <v>1</v>
      </c>
      <c r="P109" s="24">
        <v>-24.92</v>
      </c>
      <c r="Q109" s="24">
        <v>4.05</v>
      </c>
      <c r="S109" s="21">
        <v>1</v>
      </c>
      <c r="T109" s="24">
        <v>-25.54</v>
      </c>
      <c r="U109" s="24">
        <v>2.83</v>
      </c>
    </row>
    <row r="110" spans="7:21" x14ac:dyDescent="0.25">
      <c r="G110" s="21">
        <v>2</v>
      </c>
      <c r="H110" s="24">
        <v>-24.71</v>
      </c>
      <c r="I110" s="24">
        <v>4.1500000000000004</v>
      </c>
      <c r="K110" s="21">
        <v>2</v>
      </c>
      <c r="L110" s="24">
        <v>-19.03</v>
      </c>
      <c r="M110" s="24">
        <v>7.54</v>
      </c>
      <c r="O110" s="21">
        <v>2</v>
      </c>
      <c r="P110" s="24">
        <v>-25.08</v>
      </c>
      <c r="Q110" s="24">
        <v>3.03</v>
      </c>
      <c r="S110" s="21">
        <v>2</v>
      </c>
      <c r="T110" s="24">
        <v>-24.78</v>
      </c>
      <c r="U110" s="24">
        <v>6.22</v>
      </c>
    </row>
    <row r="111" spans="7:21" x14ac:dyDescent="0.25">
      <c r="G111" s="21">
        <v>3</v>
      </c>
      <c r="H111" s="24">
        <v>-25.08</v>
      </c>
      <c r="I111" s="24">
        <v>3.79</v>
      </c>
      <c r="K111" s="21">
        <v>3</v>
      </c>
      <c r="L111" s="24">
        <v>-24.48</v>
      </c>
      <c r="M111" s="24">
        <v>3.47</v>
      </c>
      <c r="O111" s="21">
        <v>3</v>
      </c>
      <c r="P111" s="24">
        <v>-25.94</v>
      </c>
      <c r="Q111" s="24">
        <v>3.33</v>
      </c>
      <c r="S111" s="21">
        <v>3</v>
      </c>
      <c r="T111" s="24">
        <v>-28.19</v>
      </c>
      <c r="U111" s="24">
        <v>3.14</v>
      </c>
    </row>
    <row r="112" spans="7:21" x14ac:dyDescent="0.25">
      <c r="G112" s="21">
        <v>4</v>
      </c>
      <c r="H112" s="24">
        <v>-22.92</v>
      </c>
      <c r="I112" s="24">
        <v>3.67</v>
      </c>
      <c r="K112" s="21">
        <v>4</v>
      </c>
      <c r="L112" s="24">
        <v>-21.77</v>
      </c>
      <c r="M112" s="24">
        <v>3.01</v>
      </c>
      <c r="O112" s="21">
        <v>4</v>
      </c>
      <c r="P112" s="24">
        <v>-26.8</v>
      </c>
      <c r="Q112" s="24">
        <v>6.34</v>
      </c>
      <c r="S112" s="21">
        <v>4</v>
      </c>
      <c r="T112" s="24">
        <v>-23.96</v>
      </c>
      <c r="U112" s="24">
        <v>3.69</v>
      </c>
    </row>
    <row r="113" spans="7:21" x14ac:dyDescent="0.25">
      <c r="G113" s="21">
        <v>5</v>
      </c>
      <c r="H113" s="24">
        <v>-19.77</v>
      </c>
      <c r="I113" s="24">
        <v>3.42</v>
      </c>
      <c r="K113" s="21">
        <v>5</v>
      </c>
      <c r="L113" s="24">
        <v>-22.69</v>
      </c>
      <c r="M113" s="24">
        <v>3.13</v>
      </c>
      <c r="O113" s="21">
        <v>5</v>
      </c>
      <c r="P113" s="24">
        <v>-25.94</v>
      </c>
      <c r="Q113" s="24">
        <v>3.6</v>
      </c>
      <c r="S113" s="21">
        <v>5</v>
      </c>
      <c r="T113" s="24">
        <v>-28.22</v>
      </c>
      <c r="U113" s="24">
        <v>6.48</v>
      </c>
    </row>
    <row r="114" spans="7:21" x14ac:dyDescent="0.25">
      <c r="G114" s="21">
        <v>6</v>
      </c>
      <c r="H114" s="24">
        <v>-20.09</v>
      </c>
      <c r="I114" s="24">
        <v>3.32</v>
      </c>
      <c r="K114" s="21">
        <v>6</v>
      </c>
      <c r="L114" s="24">
        <v>-16.36</v>
      </c>
      <c r="M114" s="24">
        <v>4.2300000000000004</v>
      </c>
      <c r="O114" s="21">
        <v>6</v>
      </c>
      <c r="P114" s="24">
        <v>-22.5</v>
      </c>
      <c r="Q114" s="24">
        <v>3.33</v>
      </c>
      <c r="S114" s="21">
        <v>6</v>
      </c>
      <c r="T114" s="24">
        <v>-27.39</v>
      </c>
      <c r="U114" s="24">
        <v>3.06</v>
      </c>
    </row>
    <row r="115" spans="7:21" x14ac:dyDescent="0.25">
      <c r="G115" s="21">
        <v>7</v>
      </c>
      <c r="H115" s="24">
        <v>-16.95</v>
      </c>
      <c r="I115" s="24">
        <v>4.2</v>
      </c>
      <c r="K115" s="21">
        <v>7</v>
      </c>
      <c r="L115" s="24">
        <v>-19.07</v>
      </c>
      <c r="M115" s="24">
        <v>3.59</v>
      </c>
      <c r="O115" s="21">
        <v>7</v>
      </c>
      <c r="P115" s="24">
        <v>-26.85</v>
      </c>
      <c r="Q115" s="24">
        <v>5.1100000000000003</v>
      </c>
      <c r="S115" s="21">
        <v>7</v>
      </c>
      <c r="T115" s="24">
        <v>-28.3</v>
      </c>
      <c r="U115" s="24">
        <v>5.38</v>
      </c>
    </row>
    <row r="116" spans="7:21" x14ac:dyDescent="0.25">
      <c r="G116" s="21">
        <v>8</v>
      </c>
      <c r="H116" s="24">
        <v>-18.91</v>
      </c>
      <c r="I116" s="24">
        <v>4.01</v>
      </c>
      <c r="K116" s="21">
        <v>8</v>
      </c>
      <c r="L116" s="24">
        <v>-25.43</v>
      </c>
      <c r="M116" s="24">
        <v>4.1500000000000004</v>
      </c>
      <c r="O116" s="21">
        <v>8</v>
      </c>
      <c r="P116" s="24">
        <v>-20.83</v>
      </c>
      <c r="Q116" s="24">
        <v>2.89</v>
      </c>
      <c r="S116" s="21">
        <v>8</v>
      </c>
      <c r="T116" s="24">
        <v>-27.44</v>
      </c>
      <c r="U116" s="24">
        <v>3.38</v>
      </c>
    </row>
    <row r="117" spans="7:21" x14ac:dyDescent="0.25">
      <c r="G117" s="21">
        <v>9</v>
      </c>
      <c r="H117" s="24">
        <v>-21.46</v>
      </c>
      <c r="I117" s="24">
        <v>4.78</v>
      </c>
      <c r="K117" s="21">
        <v>9</v>
      </c>
      <c r="L117" s="24">
        <v>-25.46</v>
      </c>
      <c r="M117" s="24">
        <v>3.43</v>
      </c>
      <c r="O117" s="21">
        <v>9</v>
      </c>
      <c r="P117" s="24">
        <v>-15.62</v>
      </c>
      <c r="Q117" s="24">
        <v>3.4</v>
      </c>
      <c r="S117" s="21">
        <v>9</v>
      </c>
      <c r="T117" s="24">
        <v>-28.29</v>
      </c>
      <c r="U117" s="24">
        <v>3.42</v>
      </c>
    </row>
    <row r="118" spans="7:21" x14ac:dyDescent="0.25">
      <c r="G118" s="21">
        <v>10</v>
      </c>
      <c r="H118" s="24">
        <v>-23.04</v>
      </c>
      <c r="I118" s="24">
        <v>4.0199999999999996</v>
      </c>
      <c r="K118" s="21">
        <v>10</v>
      </c>
      <c r="L118" s="24">
        <v>-21.84</v>
      </c>
      <c r="M118" s="24">
        <v>4.1399999999999997</v>
      </c>
      <c r="O118" s="21">
        <v>10</v>
      </c>
      <c r="P118" s="24">
        <v>-20.85</v>
      </c>
      <c r="Q118" s="24">
        <v>3.67</v>
      </c>
      <c r="S118" s="21">
        <v>10</v>
      </c>
      <c r="T118" s="24">
        <v>-28.29</v>
      </c>
      <c r="U118" s="24">
        <v>3.59</v>
      </c>
    </row>
    <row r="119" spans="7:21" x14ac:dyDescent="0.25">
      <c r="G119" s="21"/>
      <c r="H119" s="25"/>
      <c r="I119" s="25"/>
      <c r="K119" s="21"/>
      <c r="L119" s="25"/>
      <c r="M119" s="25"/>
      <c r="O119" s="21"/>
      <c r="P119" s="25"/>
      <c r="Q119" s="25"/>
      <c r="S119" s="21"/>
      <c r="T119" s="25"/>
      <c r="U119" s="25"/>
    </row>
    <row r="120" spans="7:21" x14ac:dyDescent="0.25">
      <c r="G120" s="21" t="s">
        <v>21</v>
      </c>
      <c r="H120" s="24">
        <f>AVERAGE(H109:H118)</f>
        <v>-21.669999999999998</v>
      </c>
      <c r="I120" s="24">
        <f>AVERAGE(I109:I118)</f>
        <v>3.8820000000000006</v>
      </c>
      <c r="K120" s="21" t="s">
        <v>21</v>
      </c>
      <c r="L120" s="24">
        <f>AVERAGE(L109:L118)</f>
        <v>-22.131999999999998</v>
      </c>
      <c r="M120" s="24">
        <f>AVERAGE(M109:M118)</f>
        <v>4.0679999999999996</v>
      </c>
      <c r="O120" s="21" t="s">
        <v>21</v>
      </c>
      <c r="P120" s="24">
        <f>AVERAGE(P109:P118)</f>
        <v>-23.533000000000001</v>
      </c>
      <c r="Q120" s="24">
        <f>AVERAGE(Q109:Q118)</f>
        <v>3.875</v>
      </c>
      <c r="S120" s="21" t="s">
        <v>21</v>
      </c>
      <c r="T120" s="24">
        <f>AVERAGE(T109:T118)</f>
        <v>-27.04</v>
      </c>
      <c r="U120" s="24">
        <f>AVERAGE(U109:U118)</f>
        <v>4.1189999999999998</v>
      </c>
    </row>
    <row r="121" spans="7:21" x14ac:dyDescent="0.25">
      <c r="G121" s="21" t="s">
        <v>22</v>
      </c>
      <c r="H121" s="24">
        <v>0.85</v>
      </c>
      <c r="I121" s="24">
        <v>0.14000000000000001</v>
      </c>
      <c r="K121" s="21" t="s">
        <v>22</v>
      </c>
      <c r="L121" s="24">
        <v>1</v>
      </c>
      <c r="M121" s="24">
        <v>0.41</v>
      </c>
      <c r="O121" s="21" t="s">
        <v>22</v>
      </c>
      <c r="P121" s="24">
        <v>1.1299999999999999</v>
      </c>
      <c r="Q121" s="24">
        <v>0.34</v>
      </c>
      <c r="S121" s="21" t="s">
        <v>22</v>
      </c>
      <c r="T121" s="24">
        <v>0.52</v>
      </c>
      <c r="U121" s="24">
        <v>0.43</v>
      </c>
    </row>
    <row r="123" spans="7:21" x14ac:dyDescent="0.25">
      <c r="G123" s="26" t="s">
        <v>24</v>
      </c>
      <c r="H123" s="27"/>
      <c r="I123" s="27"/>
      <c r="K123" s="26" t="s">
        <v>24</v>
      </c>
      <c r="L123" s="27"/>
      <c r="M123" s="27"/>
      <c r="O123" s="26" t="s">
        <v>24</v>
      </c>
      <c r="P123" s="27"/>
      <c r="Q123" s="27"/>
      <c r="S123" s="26" t="s">
        <v>24</v>
      </c>
      <c r="T123" s="27"/>
      <c r="U123" s="27"/>
    </row>
    <row r="124" spans="7:21" x14ac:dyDescent="0.25">
      <c r="G124" s="26" t="s">
        <v>25</v>
      </c>
      <c r="H124" s="27" t="s">
        <v>165</v>
      </c>
      <c r="I124" s="27"/>
      <c r="K124" s="26" t="s">
        <v>25</v>
      </c>
      <c r="L124" s="27" t="s">
        <v>164</v>
      </c>
      <c r="M124" s="27"/>
      <c r="O124" s="26" t="s">
        <v>25</v>
      </c>
      <c r="P124" s="27" t="s">
        <v>533</v>
      </c>
      <c r="Q124" s="27"/>
      <c r="S124" s="26" t="s">
        <v>25</v>
      </c>
      <c r="T124" s="27" t="s">
        <v>531</v>
      </c>
      <c r="U124" s="27"/>
    </row>
    <row r="125" spans="7:21" x14ac:dyDescent="0.25">
      <c r="G125" t="s">
        <v>26</v>
      </c>
      <c r="H125" t="s">
        <v>163</v>
      </c>
      <c r="K125" t="s">
        <v>26</v>
      </c>
      <c r="L125" t="s">
        <v>162</v>
      </c>
      <c r="O125" t="s">
        <v>26</v>
      </c>
      <c r="P125" t="s">
        <v>534</v>
      </c>
      <c r="S125" t="s">
        <v>26</v>
      </c>
      <c r="T125" t="s">
        <v>532</v>
      </c>
    </row>
  </sheetData>
  <mergeCells count="1">
    <mergeCell ref="B2: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95"/>
  <sheetViews>
    <sheetView zoomScale="90" zoomScaleNormal="90" workbookViewId="0">
      <selection activeCell="E1" sqref="E1"/>
    </sheetView>
  </sheetViews>
  <sheetFormatPr defaultRowHeight="15" x14ac:dyDescent="0.25"/>
  <cols>
    <col min="1" max="1" width="18.28515625" customWidth="1"/>
    <col min="7" max="7" width="28.85546875" bestFit="1" customWidth="1"/>
    <col min="8" max="8" width="22" bestFit="1" customWidth="1"/>
    <col min="9" max="9" width="18.85546875" bestFit="1" customWidth="1"/>
    <col min="11" max="11" width="28.85546875" bestFit="1" customWidth="1"/>
    <col min="12" max="12" width="22" bestFit="1" customWidth="1"/>
    <col min="13" max="13" width="18.85546875" bestFit="1" customWidth="1"/>
    <col min="15" max="15" width="28.85546875" bestFit="1" customWidth="1"/>
    <col min="16" max="16" width="22" bestFit="1" customWidth="1"/>
    <col min="17" max="17" width="18.85546875" bestFit="1" customWidth="1"/>
    <col min="19" max="19" width="28.85546875" bestFit="1" customWidth="1"/>
    <col min="20" max="20" width="22" bestFit="1" customWidth="1"/>
    <col min="21" max="21" width="18.85546875" bestFit="1" customWidth="1"/>
    <col min="23" max="23" width="28.85546875" bestFit="1" customWidth="1"/>
    <col min="24" max="24" width="22" bestFit="1" customWidth="1"/>
    <col min="25" max="25" width="18.85546875" bestFit="1" customWidth="1"/>
    <col min="27" max="27" width="28.85546875" bestFit="1" customWidth="1"/>
    <col min="28" max="28" width="22" bestFit="1" customWidth="1"/>
    <col min="29" max="29" width="18.85546875" bestFit="1" customWidth="1"/>
  </cols>
  <sheetData>
    <row r="1" spans="1:20" ht="17.25" x14ac:dyDescent="0.25">
      <c r="A1" s="1" t="s">
        <v>0</v>
      </c>
      <c r="B1" s="2" t="s">
        <v>1012</v>
      </c>
      <c r="C1" s="2"/>
      <c r="D1" s="2"/>
      <c r="E1" s="2" t="s">
        <v>1071</v>
      </c>
      <c r="F1" s="3"/>
      <c r="G1" s="4"/>
    </row>
    <row r="2" spans="1:20" x14ac:dyDescent="0.25">
      <c r="A2" s="5" t="s">
        <v>1</v>
      </c>
      <c r="B2" s="41" t="s">
        <v>1013</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956</v>
      </c>
      <c r="K8" s="10" t="s">
        <v>2</v>
      </c>
      <c r="L8" s="11" t="s">
        <v>956</v>
      </c>
      <c r="O8" s="10" t="s">
        <v>2</v>
      </c>
      <c r="P8" s="11" t="s">
        <v>956</v>
      </c>
      <c r="S8" s="10" t="s">
        <v>2</v>
      </c>
      <c r="T8" s="11" t="s">
        <v>956</v>
      </c>
    </row>
    <row r="9" spans="1:20" x14ac:dyDescent="0.25">
      <c r="A9" s="45"/>
      <c r="B9" s="45"/>
      <c r="C9" s="45"/>
      <c r="D9" s="46"/>
      <c r="E9" s="47"/>
      <c r="G9" s="10" t="s">
        <v>3</v>
      </c>
      <c r="H9" s="11" t="s">
        <v>868</v>
      </c>
      <c r="K9" s="10" t="s">
        <v>3</v>
      </c>
      <c r="L9" s="11" t="s">
        <v>872</v>
      </c>
      <c r="O9" s="10" t="s">
        <v>3</v>
      </c>
      <c r="P9" s="11" t="s">
        <v>866</v>
      </c>
      <c r="S9" s="10" t="s">
        <v>3</v>
      </c>
      <c r="T9" s="11" t="s">
        <v>981</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45</v>
      </c>
      <c r="K11" s="13" t="s">
        <v>6</v>
      </c>
      <c r="L11" s="15">
        <v>50</v>
      </c>
      <c r="O11" s="13" t="s">
        <v>6</v>
      </c>
      <c r="P11" s="15">
        <v>24</v>
      </c>
      <c r="S11" s="13" t="s">
        <v>6</v>
      </c>
      <c r="T11" s="15">
        <v>25</v>
      </c>
    </row>
    <row r="12" spans="1:20" x14ac:dyDescent="0.25">
      <c r="A12" s="45"/>
      <c r="B12" s="46"/>
      <c r="C12" s="45"/>
      <c r="D12" s="46"/>
      <c r="E12" s="47"/>
      <c r="G12" s="13" t="s">
        <v>8</v>
      </c>
      <c r="H12" s="15">
        <v>0.36</v>
      </c>
      <c r="K12" s="13" t="s">
        <v>8</v>
      </c>
      <c r="L12" s="15">
        <v>0.38</v>
      </c>
      <c r="O12" s="13" t="s">
        <v>8</v>
      </c>
      <c r="P12" s="15">
        <v>0.25</v>
      </c>
      <c r="S12" s="13" t="s">
        <v>8</v>
      </c>
      <c r="T12" s="15">
        <v>0.25</v>
      </c>
    </row>
    <row r="13" spans="1:20" x14ac:dyDescent="0.25">
      <c r="A13" s="45"/>
      <c r="B13" s="45"/>
      <c r="C13" s="45"/>
      <c r="D13" s="46"/>
      <c r="E13" s="47"/>
      <c r="G13" s="13" t="s">
        <v>10</v>
      </c>
      <c r="H13" s="15">
        <v>15.88</v>
      </c>
      <c r="K13" s="13" t="s">
        <v>10</v>
      </c>
      <c r="L13" s="15">
        <v>15.72</v>
      </c>
      <c r="O13" s="13" t="s">
        <v>10</v>
      </c>
      <c r="P13" s="15">
        <v>16.100000000000001</v>
      </c>
      <c r="S13" s="13" t="s">
        <v>10</v>
      </c>
      <c r="T13" s="15">
        <v>15.86</v>
      </c>
    </row>
    <row r="14" spans="1:20" x14ac:dyDescent="0.25">
      <c r="A14" s="45"/>
      <c r="B14" s="47"/>
      <c r="C14" s="45"/>
      <c r="D14" s="46"/>
      <c r="E14" s="47"/>
      <c r="G14" s="13" t="s">
        <v>12</v>
      </c>
      <c r="H14" s="15">
        <v>250</v>
      </c>
      <c r="K14" s="13" t="s">
        <v>12</v>
      </c>
      <c r="L14" s="15">
        <v>212</v>
      </c>
      <c r="O14" s="13" t="s">
        <v>12</v>
      </c>
      <c r="P14" s="15">
        <v>255</v>
      </c>
      <c r="S14" s="13" t="s">
        <v>12</v>
      </c>
      <c r="T14" s="15">
        <v>695</v>
      </c>
    </row>
    <row r="15" spans="1:20" x14ac:dyDescent="0.25">
      <c r="A15" s="45"/>
      <c r="B15" s="48"/>
      <c r="C15" s="45"/>
      <c r="D15" s="46"/>
      <c r="E15" s="47"/>
      <c r="G15" s="13" t="s">
        <v>14</v>
      </c>
      <c r="H15" s="15">
        <v>557</v>
      </c>
      <c r="K15" s="13" t="s">
        <v>14</v>
      </c>
      <c r="L15" s="15">
        <v>1035</v>
      </c>
      <c r="O15" s="13" t="s">
        <v>14</v>
      </c>
      <c r="P15" s="15">
        <v>830</v>
      </c>
      <c r="S15" s="13" t="s">
        <v>14</v>
      </c>
      <c r="T15" s="15">
        <v>1735</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-28.12</v>
      </c>
      <c r="I19" s="24">
        <v>3.36</v>
      </c>
      <c r="K19" s="21">
        <v>1</v>
      </c>
      <c r="L19" s="24">
        <v>-28.93</v>
      </c>
      <c r="M19" s="24">
        <v>2.96</v>
      </c>
      <c r="O19" s="21">
        <v>1</v>
      </c>
      <c r="P19" s="24">
        <v>-33.92</v>
      </c>
      <c r="Q19" s="24">
        <v>2.78</v>
      </c>
      <c r="S19" s="21">
        <v>1</v>
      </c>
      <c r="T19" s="24">
        <v>-30.99</v>
      </c>
      <c r="U19" s="24">
        <v>2.61</v>
      </c>
    </row>
    <row r="20" spans="1:21" x14ac:dyDescent="0.25">
      <c r="A20" s="45"/>
      <c r="B20" s="47"/>
      <c r="C20" s="47"/>
      <c r="D20" s="46"/>
      <c r="E20" s="47"/>
      <c r="G20" s="21">
        <v>2</v>
      </c>
      <c r="H20" s="24">
        <v>-25.71</v>
      </c>
      <c r="I20" s="24">
        <v>5.39</v>
      </c>
      <c r="K20" s="21">
        <v>2</v>
      </c>
      <c r="L20" s="24">
        <v>-29.01</v>
      </c>
      <c r="M20" s="24">
        <v>3.46</v>
      </c>
      <c r="O20" s="21">
        <v>2</v>
      </c>
      <c r="P20" s="24">
        <v>-25.72</v>
      </c>
      <c r="Q20" s="24">
        <v>3.05</v>
      </c>
      <c r="S20" s="21">
        <v>2</v>
      </c>
      <c r="T20" s="24">
        <v>-25.33</v>
      </c>
      <c r="U20" s="24">
        <v>8.26</v>
      </c>
    </row>
    <row r="21" spans="1:21" x14ac:dyDescent="0.25">
      <c r="A21" s="45"/>
      <c r="B21" s="47"/>
      <c r="C21" s="47"/>
      <c r="D21" s="46"/>
      <c r="E21" s="47"/>
      <c r="G21" s="21">
        <v>3</v>
      </c>
      <c r="H21" s="24">
        <v>-27.63</v>
      </c>
      <c r="I21" s="24">
        <v>3.46</v>
      </c>
      <c r="K21" s="21">
        <v>3</v>
      </c>
      <c r="L21" s="24">
        <v>-28.54</v>
      </c>
      <c r="M21" s="24">
        <v>3.36</v>
      </c>
      <c r="O21" s="21">
        <v>3</v>
      </c>
      <c r="P21" s="24">
        <v>-22.6</v>
      </c>
      <c r="Q21" s="24">
        <v>2.82</v>
      </c>
      <c r="S21" s="21">
        <v>3</v>
      </c>
      <c r="T21" s="24">
        <v>-30.68</v>
      </c>
      <c r="U21" s="24">
        <v>2.56</v>
      </c>
    </row>
    <row r="22" spans="1:21" x14ac:dyDescent="0.25">
      <c r="A22" s="45"/>
      <c r="B22" s="47"/>
      <c r="C22" s="47"/>
      <c r="D22" s="46"/>
      <c r="E22" s="47"/>
      <c r="G22" s="21">
        <v>4</v>
      </c>
      <c r="H22" s="24">
        <v>-32.57</v>
      </c>
      <c r="I22" s="24">
        <v>5.57</v>
      </c>
      <c r="K22" s="21">
        <v>4</v>
      </c>
      <c r="L22" s="24">
        <v>-28.13</v>
      </c>
      <c r="M22" s="24">
        <v>3.2</v>
      </c>
      <c r="O22" s="21">
        <v>4</v>
      </c>
      <c r="P22" s="24">
        <v>-19.489999999999998</v>
      </c>
      <c r="Q22" s="24">
        <v>3.33</v>
      </c>
      <c r="S22" s="21">
        <v>4</v>
      </c>
      <c r="T22" s="24">
        <v>-29.92</v>
      </c>
      <c r="U22" s="24">
        <v>2.73</v>
      </c>
    </row>
    <row r="23" spans="1:21" x14ac:dyDescent="0.25">
      <c r="A23" s="45"/>
      <c r="B23" s="47"/>
      <c r="C23" s="47"/>
      <c r="D23" s="46"/>
      <c r="E23" s="47"/>
      <c r="G23" s="21">
        <v>5</v>
      </c>
      <c r="H23" s="24">
        <v>-24.69</v>
      </c>
      <c r="I23" s="24">
        <v>6.15</v>
      </c>
      <c r="K23" s="21">
        <v>5</v>
      </c>
      <c r="L23" s="24">
        <v>-26.74</v>
      </c>
      <c r="M23" s="24">
        <v>3.92</v>
      </c>
      <c r="O23" s="21">
        <v>5</v>
      </c>
      <c r="P23" s="24">
        <v>-24.34</v>
      </c>
      <c r="Q23" s="24">
        <v>2.8</v>
      </c>
      <c r="S23" s="21">
        <v>5</v>
      </c>
      <c r="T23" s="24">
        <v>-29.25</v>
      </c>
      <c r="U23" s="24">
        <v>3.86</v>
      </c>
    </row>
    <row r="24" spans="1:21" x14ac:dyDescent="0.25">
      <c r="A24" s="45"/>
      <c r="B24" s="47"/>
      <c r="C24" s="47"/>
      <c r="D24" s="46"/>
      <c r="E24" s="47"/>
      <c r="G24" s="21">
        <v>6</v>
      </c>
      <c r="H24" s="24">
        <v>-27.83</v>
      </c>
      <c r="I24" s="24">
        <v>4.07</v>
      </c>
      <c r="K24" s="21">
        <v>6</v>
      </c>
      <c r="L24" s="24">
        <v>-27.38</v>
      </c>
      <c r="M24" s="24">
        <v>3.97</v>
      </c>
      <c r="O24" s="21">
        <v>6</v>
      </c>
      <c r="P24" s="24">
        <v>-24.41</v>
      </c>
      <c r="Q24" s="24">
        <v>2.91</v>
      </c>
      <c r="S24" s="21">
        <v>6</v>
      </c>
      <c r="T24" s="24">
        <v>-25.37</v>
      </c>
      <c r="U24" s="24">
        <v>2.82</v>
      </c>
    </row>
    <row r="25" spans="1:21" x14ac:dyDescent="0.25">
      <c r="A25" s="45"/>
      <c r="B25" s="47"/>
      <c r="C25" s="47"/>
      <c r="D25" s="46"/>
      <c r="E25" s="47"/>
      <c r="G25" s="21">
        <v>7</v>
      </c>
      <c r="H25" s="24">
        <v>-26.83</v>
      </c>
      <c r="I25" s="24">
        <v>3.42</v>
      </c>
      <c r="K25" s="21">
        <v>7</v>
      </c>
      <c r="L25" s="24">
        <v>-28.5</v>
      </c>
      <c r="M25" s="24">
        <v>3.03</v>
      </c>
      <c r="O25" s="21">
        <v>7</v>
      </c>
      <c r="P25" s="24">
        <v>-22.72</v>
      </c>
      <c r="Q25" s="24">
        <v>2.67</v>
      </c>
      <c r="S25" s="21">
        <v>7</v>
      </c>
      <c r="T25" s="24">
        <v>-29.79</v>
      </c>
      <c r="U25" s="24">
        <v>5.01</v>
      </c>
    </row>
    <row r="26" spans="1:21" x14ac:dyDescent="0.25">
      <c r="A26" s="45"/>
      <c r="B26" s="47"/>
      <c r="C26" s="47"/>
      <c r="D26" s="46"/>
      <c r="E26" s="47"/>
      <c r="G26" s="21">
        <v>8</v>
      </c>
      <c r="H26" s="24">
        <v>-28.82</v>
      </c>
      <c r="I26" s="24">
        <v>3.52</v>
      </c>
      <c r="K26" s="21">
        <v>8</v>
      </c>
      <c r="L26" s="24">
        <v>-28.45</v>
      </c>
      <c r="M26" s="24">
        <v>3.51</v>
      </c>
      <c r="O26" s="21">
        <v>8</v>
      </c>
      <c r="P26" s="24">
        <v>-22.75</v>
      </c>
      <c r="Q26" s="24">
        <v>5.82</v>
      </c>
      <c r="S26" s="21">
        <v>8</v>
      </c>
      <c r="T26" s="24">
        <v>-25.29</v>
      </c>
      <c r="U26" s="24">
        <v>2.36</v>
      </c>
    </row>
    <row r="27" spans="1:21" x14ac:dyDescent="0.25">
      <c r="A27" s="45"/>
      <c r="B27" s="47"/>
      <c r="C27" s="47"/>
      <c r="D27" s="46"/>
      <c r="E27" s="47"/>
      <c r="G27" s="21">
        <v>9</v>
      </c>
      <c r="H27" s="24">
        <v>-30.84</v>
      </c>
      <c r="I27" s="24">
        <v>4.41</v>
      </c>
      <c r="K27" s="21">
        <v>9</v>
      </c>
      <c r="L27" s="24">
        <v>-28.29</v>
      </c>
      <c r="M27" s="24">
        <v>3.31</v>
      </c>
      <c r="O27" s="21">
        <v>9</v>
      </c>
      <c r="P27" s="24">
        <v>-24.36</v>
      </c>
      <c r="Q27" s="24">
        <v>3.52</v>
      </c>
      <c r="S27" s="21">
        <v>9</v>
      </c>
      <c r="T27" s="24">
        <v>-25.33</v>
      </c>
      <c r="U27" s="24">
        <v>3.03</v>
      </c>
    </row>
    <row r="28" spans="1:21" x14ac:dyDescent="0.25">
      <c r="A28" s="45"/>
      <c r="B28" s="47"/>
      <c r="C28" s="47"/>
      <c r="D28" s="46"/>
      <c r="E28" s="47"/>
      <c r="G28" s="21">
        <v>10</v>
      </c>
      <c r="H28" s="24">
        <v>-23.93</v>
      </c>
      <c r="I28" s="24">
        <v>4.22</v>
      </c>
      <c r="K28" s="21">
        <v>10</v>
      </c>
      <c r="L28" s="24">
        <v>-28.44</v>
      </c>
      <c r="M28" s="24">
        <v>3.87</v>
      </c>
      <c r="O28" s="21">
        <v>10</v>
      </c>
      <c r="P28" s="24">
        <v>-24.41</v>
      </c>
      <c r="Q28" s="24">
        <v>2.75</v>
      </c>
      <c r="S28" s="21">
        <v>10</v>
      </c>
      <c r="T28" s="24">
        <v>-26.82</v>
      </c>
      <c r="U28" s="24">
        <v>2.65</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-27.696999999999996</v>
      </c>
      <c r="I30" s="24">
        <f>AVERAGE(I19:I28)</f>
        <v>4.3570000000000011</v>
      </c>
      <c r="K30" s="21" t="s">
        <v>21</v>
      </c>
      <c r="L30" s="24">
        <f>AVERAGE(L19:L28)</f>
        <v>-28.240999999999996</v>
      </c>
      <c r="M30" s="24">
        <f>AVERAGE(M19:M28)</f>
        <v>3.4589999999999996</v>
      </c>
      <c r="O30" s="21" t="s">
        <v>21</v>
      </c>
      <c r="P30" s="24">
        <f>AVERAGE(P19:P29)</f>
        <v>-24.472000000000001</v>
      </c>
      <c r="Q30" s="24">
        <f>AVERAGE(Q19:Q28)</f>
        <v>3.2450000000000001</v>
      </c>
      <c r="S30" s="21" t="s">
        <v>21</v>
      </c>
      <c r="T30" s="24">
        <f>AVERAGE(T19:T28)</f>
        <v>-27.876999999999999</v>
      </c>
      <c r="U30" s="24">
        <f>AVERAGE(U19:U28)</f>
        <v>3.589</v>
      </c>
    </row>
    <row r="31" spans="1:21" x14ac:dyDescent="0.25">
      <c r="A31" s="45"/>
      <c r="B31" s="49"/>
      <c r="C31" s="49"/>
      <c r="D31" s="49"/>
      <c r="E31" s="49"/>
      <c r="G31" s="21" t="s">
        <v>22</v>
      </c>
      <c r="H31" s="24">
        <f>(STDEV(H19:H28))/(SQRT(COUNT(H19:H28)))</f>
        <v>0.8367862464346687</v>
      </c>
      <c r="I31" s="24">
        <f>(STDEV(I19:I28))/(SQRT(COUNT(I19:I28)))</f>
        <v>0.32031945859650046</v>
      </c>
      <c r="K31" s="21" t="s">
        <v>22</v>
      </c>
      <c r="L31" s="24">
        <f>(STDEV(L19:L28))/(SQRT(COUNT(L19:L28)))</f>
        <v>0.21895940770431013</v>
      </c>
      <c r="M31" s="24">
        <f>(STDEV(M19:M28))/(SQRT(COUNT(M19:M28)))</f>
        <v>0.11437219941926448</v>
      </c>
      <c r="O31" s="21" t="s">
        <v>22</v>
      </c>
      <c r="P31" s="24">
        <f>(STDEV(P19:P28))/(SQRT(COUNT(P19:P28)))</f>
        <v>1.1795449216635341</v>
      </c>
      <c r="Q31" s="24">
        <f>(STDEV(Q19:Q28))/(SQRT(COUNT(Q19:Q28)))</f>
        <v>0.2987799264415934</v>
      </c>
      <c r="S31" s="21" t="s">
        <v>22</v>
      </c>
      <c r="T31" s="24">
        <f>(STDEV(T19:T28))/(SQRT(COUNT(T19:T28)))</f>
        <v>0.77699856999725403</v>
      </c>
      <c r="U31" s="24">
        <f>(STDEV(U19:U28))/(SQRT(COUNT(U19:U28)))</f>
        <v>0.57698536472869999</v>
      </c>
    </row>
    <row r="32" spans="1:21" x14ac:dyDescent="0.25">
      <c r="A32" s="45"/>
      <c r="B32" s="47"/>
      <c r="C32" s="47"/>
      <c r="D32" s="46"/>
      <c r="E32" s="47"/>
    </row>
    <row r="33" spans="1:29" x14ac:dyDescent="0.25">
      <c r="A33" s="45"/>
      <c r="B33" s="45"/>
      <c r="C33" s="45"/>
      <c r="D33" s="46"/>
      <c r="E33" s="47"/>
      <c r="G33" s="26" t="s">
        <v>24</v>
      </c>
      <c r="H33" s="27"/>
      <c r="I33" s="27"/>
      <c r="K33" s="26" t="s">
        <v>24</v>
      </c>
      <c r="L33" s="27"/>
      <c r="M33" s="27"/>
      <c r="O33" s="26" t="s">
        <v>24</v>
      </c>
      <c r="P33" s="27"/>
      <c r="Q33" s="27"/>
      <c r="S33" s="26" t="s">
        <v>24</v>
      </c>
      <c r="T33" s="27"/>
      <c r="U33" s="27"/>
    </row>
    <row r="34" spans="1:29" x14ac:dyDescent="0.25">
      <c r="A34" s="45"/>
      <c r="B34" s="45"/>
      <c r="C34" s="45"/>
      <c r="D34" s="46"/>
      <c r="E34" s="47"/>
      <c r="G34" s="26" t="s">
        <v>25</v>
      </c>
      <c r="H34" s="27" t="s">
        <v>984</v>
      </c>
      <c r="I34" s="27"/>
      <c r="K34" s="26" t="s">
        <v>25</v>
      </c>
      <c r="L34" s="27" t="s">
        <v>986</v>
      </c>
      <c r="M34" s="27"/>
      <c r="O34" s="26" t="s">
        <v>25</v>
      </c>
      <c r="P34" s="27" t="s">
        <v>988</v>
      </c>
      <c r="Q34" s="27"/>
      <c r="S34" s="26" t="s">
        <v>25</v>
      </c>
      <c r="T34" s="27" t="s">
        <v>982</v>
      </c>
      <c r="U34" s="27"/>
    </row>
    <row r="35" spans="1:29" x14ac:dyDescent="0.25">
      <c r="A35" s="45"/>
      <c r="B35" s="45"/>
      <c r="C35" s="45"/>
      <c r="D35" s="46"/>
      <c r="E35" s="47"/>
      <c r="G35" t="s">
        <v>26</v>
      </c>
      <c r="H35" t="s">
        <v>985</v>
      </c>
      <c r="K35" t="s">
        <v>26</v>
      </c>
      <c r="L35" t="s">
        <v>987</v>
      </c>
      <c r="O35" t="s">
        <v>26</v>
      </c>
      <c r="P35" t="s">
        <v>989</v>
      </c>
      <c r="S35" t="s">
        <v>26</v>
      </c>
      <c r="T35" t="s">
        <v>983</v>
      </c>
    </row>
    <row r="36" spans="1:29" x14ac:dyDescent="0.25">
      <c r="A36" s="45"/>
      <c r="B36" s="45"/>
      <c r="C36" s="45"/>
      <c r="D36" s="46"/>
      <c r="E36" s="47"/>
      <c r="AA36" s="45"/>
      <c r="AB36" s="45"/>
      <c r="AC36" s="45"/>
    </row>
    <row r="37" spans="1:29" x14ac:dyDescent="0.25">
      <c r="AA37" s="45"/>
      <c r="AB37" s="45"/>
      <c r="AC37" s="45"/>
    </row>
    <row r="38" spans="1:29" x14ac:dyDescent="0.25">
      <c r="G38" s="10" t="s">
        <v>2</v>
      </c>
      <c r="H38" s="11" t="s">
        <v>956</v>
      </c>
      <c r="K38" s="10" t="s">
        <v>2</v>
      </c>
      <c r="L38" s="11" t="s">
        <v>956</v>
      </c>
      <c r="O38" s="10" t="s">
        <v>2</v>
      </c>
      <c r="P38" s="11" t="s">
        <v>956</v>
      </c>
      <c r="S38" s="10" t="s">
        <v>2</v>
      </c>
      <c r="T38" s="11" t="s">
        <v>956</v>
      </c>
      <c r="AA38" s="45"/>
      <c r="AB38" s="45"/>
      <c r="AC38" s="45"/>
    </row>
    <row r="39" spans="1:29" x14ac:dyDescent="0.25">
      <c r="G39" s="10" t="s">
        <v>3</v>
      </c>
      <c r="H39" s="11" t="s">
        <v>868</v>
      </c>
      <c r="K39" s="10" t="s">
        <v>3</v>
      </c>
      <c r="L39" s="11" t="s">
        <v>872</v>
      </c>
      <c r="O39" s="10" t="s">
        <v>3</v>
      </c>
      <c r="P39" s="11" t="s">
        <v>866</v>
      </c>
      <c r="S39" s="10" t="s">
        <v>3</v>
      </c>
      <c r="T39" s="11" t="s">
        <v>981</v>
      </c>
      <c r="AA39" s="45"/>
      <c r="AB39" s="45"/>
      <c r="AC39" s="45"/>
    </row>
    <row r="40" spans="1:29" x14ac:dyDescent="0.25">
      <c r="G40" s="13" t="s">
        <v>4</v>
      </c>
      <c r="H40" s="13"/>
      <c r="K40" s="13" t="s">
        <v>4</v>
      </c>
      <c r="L40" s="13"/>
      <c r="O40" s="13" t="s">
        <v>4</v>
      </c>
      <c r="P40" s="13"/>
      <c r="S40" s="13" t="s">
        <v>4</v>
      </c>
      <c r="T40" s="13"/>
      <c r="AA40" s="45"/>
      <c r="AB40" s="45"/>
      <c r="AC40" s="45"/>
    </row>
    <row r="41" spans="1:29" x14ac:dyDescent="0.25">
      <c r="G41" s="13" t="s">
        <v>6</v>
      </c>
      <c r="H41" s="15">
        <v>43</v>
      </c>
      <c r="K41" s="13" t="s">
        <v>6</v>
      </c>
      <c r="L41" s="15">
        <v>50</v>
      </c>
      <c r="O41" s="13" t="s">
        <v>6</v>
      </c>
      <c r="P41" s="15">
        <v>23</v>
      </c>
      <c r="S41" s="13" t="s">
        <v>6</v>
      </c>
      <c r="T41" s="15">
        <v>24</v>
      </c>
      <c r="AA41" s="45"/>
      <c r="AB41" s="45"/>
      <c r="AC41" s="45"/>
    </row>
    <row r="42" spans="1:29" x14ac:dyDescent="0.25">
      <c r="G42" s="13" t="s">
        <v>8</v>
      </c>
      <c r="H42" s="15">
        <v>0.35</v>
      </c>
      <c r="K42" s="13" t="s">
        <v>8</v>
      </c>
      <c r="L42" s="15">
        <v>0.38</v>
      </c>
      <c r="O42" s="13" t="s">
        <v>8</v>
      </c>
      <c r="P42" s="15">
        <v>0.24</v>
      </c>
      <c r="S42" s="13" t="s">
        <v>8</v>
      </c>
      <c r="T42" s="15">
        <v>0.25</v>
      </c>
      <c r="AA42" s="45"/>
      <c r="AB42" s="45"/>
      <c r="AC42" s="45"/>
    </row>
    <row r="43" spans="1:29" x14ac:dyDescent="0.25">
      <c r="G43" s="13" t="s">
        <v>10</v>
      </c>
      <c r="H43" s="15">
        <v>15.9</v>
      </c>
      <c r="K43" s="13" t="s">
        <v>10</v>
      </c>
      <c r="L43" s="15">
        <v>15.84</v>
      </c>
      <c r="O43" s="13" t="s">
        <v>10</v>
      </c>
      <c r="P43" s="15">
        <v>16.23</v>
      </c>
      <c r="S43" s="13" t="s">
        <v>10</v>
      </c>
      <c r="T43" s="15">
        <v>15.57</v>
      </c>
      <c r="AA43" s="45"/>
      <c r="AB43" s="45"/>
      <c r="AC43" s="45"/>
    </row>
    <row r="44" spans="1:29" x14ac:dyDescent="0.25">
      <c r="G44" s="13" t="s">
        <v>12</v>
      </c>
      <c r="H44" s="15">
        <v>272</v>
      </c>
      <c r="K44" s="13" t="s">
        <v>12</v>
      </c>
      <c r="L44" s="15">
        <v>399</v>
      </c>
      <c r="O44" s="13" t="s">
        <v>12</v>
      </c>
      <c r="P44" s="15">
        <v>499</v>
      </c>
      <c r="S44" s="13" t="s">
        <v>12</v>
      </c>
      <c r="T44" s="15">
        <v>679</v>
      </c>
      <c r="AA44" s="45"/>
      <c r="AB44" s="45"/>
      <c r="AC44" s="45"/>
    </row>
    <row r="45" spans="1:29" x14ac:dyDescent="0.25">
      <c r="G45" s="13" t="s">
        <v>14</v>
      </c>
      <c r="H45" s="15">
        <v>985</v>
      </c>
      <c r="K45" s="13" t="s">
        <v>14</v>
      </c>
      <c r="L45" s="15">
        <v>1126</v>
      </c>
      <c r="O45" s="13" t="s">
        <v>14</v>
      </c>
      <c r="P45" s="15">
        <v>1370</v>
      </c>
      <c r="S45" s="13" t="s">
        <v>14</v>
      </c>
      <c r="T45" s="15">
        <v>1514</v>
      </c>
      <c r="AA45" s="45"/>
      <c r="AB45" s="45"/>
      <c r="AC45" s="45"/>
    </row>
    <row r="46" spans="1:29" x14ac:dyDescent="0.25">
      <c r="AA46" s="45"/>
      <c r="AB46" s="45"/>
      <c r="AC46" s="45"/>
    </row>
    <row r="47" spans="1:29" x14ac:dyDescent="0.25">
      <c r="AA47" s="45"/>
      <c r="AB47" s="45"/>
      <c r="AC47" s="45"/>
    </row>
    <row r="48" spans="1:29" x14ac:dyDescent="0.25">
      <c r="G48" s="21" t="s">
        <v>15</v>
      </c>
      <c r="H48" s="21" t="s">
        <v>19</v>
      </c>
      <c r="I48" s="21" t="s">
        <v>20</v>
      </c>
      <c r="K48" s="21" t="s">
        <v>15</v>
      </c>
      <c r="L48" s="21" t="s">
        <v>19</v>
      </c>
      <c r="M48" s="21" t="s">
        <v>20</v>
      </c>
      <c r="O48" s="21" t="s">
        <v>15</v>
      </c>
      <c r="P48" s="21" t="s">
        <v>19</v>
      </c>
      <c r="Q48" s="21" t="s">
        <v>20</v>
      </c>
      <c r="S48" s="21" t="s">
        <v>15</v>
      </c>
      <c r="T48" s="21" t="s">
        <v>19</v>
      </c>
      <c r="U48" s="21" t="s">
        <v>20</v>
      </c>
      <c r="AA48" s="45"/>
      <c r="AB48" s="45"/>
      <c r="AC48" s="45"/>
    </row>
    <row r="49" spans="7:29" x14ac:dyDescent="0.25">
      <c r="G49" s="21">
        <v>1</v>
      </c>
      <c r="H49" s="24">
        <v>-24.65</v>
      </c>
      <c r="I49" s="24">
        <v>3.46</v>
      </c>
      <c r="K49" s="21">
        <v>1</v>
      </c>
      <c r="L49" s="24">
        <v>-27.57</v>
      </c>
      <c r="M49" s="24">
        <v>3.39</v>
      </c>
      <c r="O49" s="21">
        <v>1</v>
      </c>
      <c r="P49" s="24">
        <v>-30.77</v>
      </c>
      <c r="Q49" s="24">
        <v>2.92</v>
      </c>
      <c r="S49" s="21">
        <v>1</v>
      </c>
      <c r="T49" s="24">
        <v>-25.41</v>
      </c>
      <c r="U49" s="24">
        <v>2.5499999999999998</v>
      </c>
      <c r="AA49" s="45"/>
      <c r="AB49" s="49"/>
      <c r="AC49" s="49"/>
    </row>
    <row r="50" spans="7:29" x14ac:dyDescent="0.25">
      <c r="G50" s="21">
        <v>2</v>
      </c>
      <c r="H50" s="24">
        <v>-28.7</v>
      </c>
      <c r="I50" s="24">
        <v>3.45</v>
      </c>
      <c r="K50" s="21">
        <v>2</v>
      </c>
      <c r="L50" s="24">
        <v>-29.96</v>
      </c>
      <c r="M50" s="24">
        <v>3.03</v>
      </c>
      <c r="O50" s="21">
        <v>2</v>
      </c>
      <c r="P50" s="24">
        <v>-22.55</v>
      </c>
      <c r="Q50" s="24">
        <v>3.61</v>
      </c>
      <c r="S50" s="21">
        <v>2</v>
      </c>
      <c r="T50" s="24">
        <v>-27.04</v>
      </c>
      <c r="U50" s="24">
        <v>3.42</v>
      </c>
      <c r="AA50" s="45"/>
      <c r="AB50" s="49"/>
      <c r="AC50" s="49"/>
    </row>
    <row r="51" spans="7:29" x14ac:dyDescent="0.25">
      <c r="G51" s="21">
        <v>3</v>
      </c>
      <c r="H51" s="24">
        <v>-28.89</v>
      </c>
      <c r="I51" s="24">
        <v>3.26</v>
      </c>
      <c r="K51" s="21">
        <v>3</v>
      </c>
      <c r="L51" s="24">
        <v>-28.82</v>
      </c>
      <c r="M51" s="24">
        <v>3.2</v>
      </c>
      <c r="O51" s="21">
        <v>3</v>
      </c>
      <c r="P51" s="24">
        <v>-24.25</v>
      </c>
      <c r="Q51" s="24">
        <v>3.86</v>
      </c>
      <c r="S51" s="21">
        <v>3</v>
      </c>
      <c r="T51" s="24">
        <v>-24.15</v>
      </c>
      <c r="U51" s="24">
        <v>2.79</v>
      </c>
      <c r="AA51" s="45"/>
      <c r="AB51" s="49"/>
      <c r="AC51" s="49"/>
    </row>
    <row r="52" spans="7:29" x14ac:dyDescent="0.25">
      <c r="G52" s="21">
        <v>4</v>
      </c>
      <c r="H52" s="24">
        <v>-26.88</v>
      </c>
      <c r="I52" s="24">
        <v>3.95</v>
      </c>
      <c r="K52" s="21">
        <v>4</v>
      </c>
      <c r="L52" s="24">
        <v>-30.08</v>
      </c>
      <c r="M52" s="24">
        <v>3.05</v>
      </c>
      <c r="O52" s="21">
        <v>4</v>
      </c>
      <c r="P52" s="24">
        <v>-22.62</v>
      </c>
      <c r="Q52" s="24">
        <v>2.79</v>
      </c>
      <c r="S52" s="21">
        <v>4</v>
      </c>
      <c r="T52" s="24">
        <v>-25.59</v>
      </c>
      <c r="U52" s="24">
        <v>2.5299999999999998</v>
      </c>
      <c r="AA52" s="45"/>
      <c r="AB52" s="49"/>
      <c r="AC52" s="49"/>
    </row>
    <row r="53" spans="7:29" x14ac:dyDescent="0.25">
      <c r="G53" s="21">
        <v>5</v>
      </c>
      <c r="H53" s="24">
        <v>-26.85</v>
      </c>
      <c r="I53" s="24">
        <v>3.4</v>
      </c>
      <c r="K53" s="21">
        <v>5</v>
      </c>
      <c r="L53" s="24">
        <v>-31.02</v>
      </c>
      <c r="M53" s="24">
        <v>2.97</v>
      </c>
      <c r="O53" s="21">
        <v>5</v>
      </c>
      <c r="P53" s="24">
        <v>-24.16</v>
      </c>
      <c r="Q53" s="24">
        <v>2.72</v>
      </c>
      <c r="S53" s="21">
        <v>5</v>
      </c>
      <c r="T53" s="24">
        <v>-25.61</v>
      </c>
      <c r="U53" s="24">
        <v>2.54</v>
      </c>
      <c r="AA53" s="45"/>
      <c r="AB53" s="49"/>
      <c r="AC53" s="49"/>
    </row>
    <row r="54" spans="7:29" x14ac:dyDescent="0.25">
      <c r="G54" s="21">
        <v>6</v>
      </c>
      <c r="H54" s="24">
        <v>-26.88</v>
      </c>
      <c r="I54" s="24">
        <v>4.17</v>
      </c>
      <c r="K54" s="21">
        <v>6</v>
      </c>
      <c r="L54" s="24">
        <v>-31.95</v>
      </c>
      <c r="M54" s="24">
        <v>3.04</v>
      </c>
      <c r="O54" s="21">
        <v>6</v>
      </c>
      <c r="P54" s="24">
        <v>-22.62</v>
      </c>
      <c r="Q54" s="24">
        <v>2.67</v>
      </c>
      <c r="S54" s="21">
        <v>6</v>
      </c>
      <c r="T54" s="24">
        <v>-24.16</v>
      </c>
      <c r="U54" s="24">
        <v>2.66</v>
      </c>
      <c r="AA54" s="45"/>
      <c r="AB54" s="49"/>
      <c r="AC54" s="49"/>
    </row>
    <row r="55" spans="7:29" x14ac:dyDescent="0.25">
      <c r="G55" s="21">
        <v>7</v>
      </c>
      <c r="H55" s="24">
        <v>-30.03</v>
      </c>
      <c r="I55" s="24">
        <v>3.79</v>
      </c>
      <c r="K55" s="21">
        <v>7</v>
      </c>
      <c r="L55" s="24">
        <v>-28.85</v>
      </c>
      <c r="M55" s="24">
        <v>3.22</v>
      </c>
      <c r="O55" s="21">
        <v>7</v>
      </c>
      <c r="P55" s="24">
        <v>-22.63</v>
      </c>
      <c r="Q55" s="24">
        <v>2.78</v>
      </c>
      <c r="S55" s="21">
        <v>7</v>
      </c>
      <c r="T55" s="24">
        <v>-27.16</v>
      </c>
      <c r="U55" s="24">
        <v>2.64</v>
      </c>
      <c r="AA55" s="45"/>
      <c r="AB55" s="49"/>
      <c r="AC55" s="49"/>
    </row>
    <row r="56" spans="7:29" x14ac:dyDescent="0.25">
      <c r="G56" s="21">
        <v>8</v>
      </c>
      <c r="H56" s="24">
        <v>-27.93</v>
      </c>
      <c r="I56" s="24">
        <v>3.37</v>
      </c>
      <c r="K56" s="21">
        <v>8</v>
      </c>
      <c r="L56" s="24">
        <v>-20.83</v>
      </c>
      <c r="M56" s="24">
        <v>3.86</v>
      </c>
      <c r="O56" s="21">
        <v>8</v>
      </c>
      <c r="P56" s="24">
        <v>-31.81</v>
      </c>
      <c r="Q56" s="24">
        <v>3.13</v>
      </c>
      <c r="S56" s="21">
        <v>8</v>
      </c>
      <c r="T56" s="24">
        <v>-24.16</v>
      </c>
      <c r="U56" s="24">
        <v>2.9</v>
      </c>
      <c r="AA56" s="45"/>
      <c r="AB56" s="49"/>
      <c r="AC56" s="49"/>
    </row>
    <row r="57" spans="7:29" x14ac:dyDescent="0.25">
      <c r="G57" s="21">
        <v>9</v>
      </c>
      <c r="H57" s="24">
        <v>-27.96</v>
      </c>
      <c r="I57" s="24">
        <v>3.45</v>
      </c>
      <c r="K57" s="21">
        <v>9</v>
      </c>
      <c r="L57" s="24">
        <v>-32.15</v>
      </c>
      <c r="M57" s="24">
        <v>3.21</v>
      </c>
      <c r="O57" s="21">
        <v>9</v>
      </c>
      <c r="P57" s="24">
        <v>-30.94</v>
      </c>
      <c r="Q57" s="24">
        <v>4.1900000000000004</v>
      </c>
      <c r="S57" s="21">
        <v>9</v>
      </c>
      <c r="T57" s="24">
        <v>-24.23</v>
      </c>
      <c r="U57" s="24">
        <v>3.53</v>
      </c>
      <c r="AA57" s="45"/>
      <c r="AB57" s="49"/>
      <c r="AC57" s="49"/>
    </row>
    <row r="58" spans="7:29" x14ac:dyDescent="0.25">
      <c r="G58" s="21">
        <v>10</v>
      </c>
      <c r="H58" s="24">
        <v>-25</v>
      </c>
      <c r="I58" s="24">
        <v>3.5</v>
      </c>
      <c r="K58" s="21">
        <v>10</v>
      </c>
      <c r="L58" s="24">
        <v>-33.11</v>
      </c>
      <c r="M58" s="24">
        <v>4.42</v>
      </c>
      <c r="O58" s="21">
        <v>10</v>
      </c>
      <c r="P58" s="24">
        <v>-31.8</v>
      </c>
      <c r="Q58" s="24">
        <v>2.91</v>
      </c>
      <c r="S58" s="21">
        <v>10</v>
      </c>
      <c r="T58" s="24">
        <v>-25.75</v>
      </c>
      <c r="U58" s="24">
        <v>2.66</v>
      </c>
      <c r="AA58" s="45"/>
      <c r="AB58" s="49"/>
      <c r="AC58" s="49"/>
    </row>
    <row r="59" spans="7:29" x14ac:dyDescent="0.25">
      <c r="G59" s="21"/>
      <c r="H59" s="25"/>
      <c r="I59" s="25"/>
      <c r="K59" s="21"/>
      <c r="L59" s="25"/>
      <c r="M59" s="25"/>
      <c r="O59" s="21"/>
      <c r="P59" s="25"/>
      <c r="Q59" s="25"/>
      <c r="S59" s="21"/>
      <c r="T59" s="25"/>
      <c r="U59" s="25"/>
      <c r="AA59" s="45"/>
      <c r="AB59" s="49"/>
      <c r="AC59" s="49"/>
    </row>
    <row r="60" spans="7:29" x14ac:dyDescent="0.25">
      <c r="G60" s="21" t="s">
        <v>21</v>
      </c>
      <c r="H60" s="24">
        <f>AVERAGE(H49:H58)</f>
        <v>-27.376999999999999</v>
      </c>
      <c r="I60" s="24">
        <f>AVERAGE(I49:I58)</f>
        <v>3.5799999999999996</v>
      </c>
      <c r="K60" s="21" t="s">
        <v>21</v>
      </c>
      <c r="L60" s="24">
        <f>AVERAGE(L49:L58)</f>
        <v>-29.433999999999997</v>
      </c>
      <c r="M60" s="24">
        <f>AVERAGE(M49:M58)</f>
        <v>3.339</v>
      </c>
      <c r="O60" s="21" t="s">
        <v>21</v>
      </c>
      <c r="P60" s="24">
        <f>AVERAGE(P49:P58)</f>
        <v>-26.414999999999999</v>
      </c>
      <c r="Q60" s="24">
        <f>AVERAGE(Q49:Q58)</f>
        <v>3.1580000000000004</v>
      </c>
      <c r="S60" s="21" t="s">
        <v>21</v>
      </c>
      <c r="T60" s="24">
        <f>AVERAGE(T49:T58)</f>
        <v>-25.326000000000001</v>
      </c>
      <c r="U60" s="24">
        <f>AVERAGE(U49:U58)</f>
        <v>2.8220000000000001</v>
      </c>
      <c r="AA60" s="45"/>
      <c r="AB60" s="49"/>
      <c r="AC60" s="49"/>
    </row>
    <row r="61" spans="7:29" x14ac:dyDescent="0.25">
      <c r="G61" s="21" t="s">
        <v>22</v>
      </c>
      <c r="H61" s="24">
        <f>(STDEV(H49:H58))/(SQRT(COUNT(H49:H58)))</f>
        <v>0.53314590456605371</v>
      </c>
      <c r="I61" s="24">
        <f>(STDEV(I49:I58))/(SQRT(COUNT(I49:I58)))</f>
        <v>9.2050710661750648E-2</v>
      </c>
      <c r="K61" s="21" t="s">
        <v>22</v>
      </c>
      <c r="L61" s="24">
        <f>(STDEV(L49:L58))/(SQRT(COUNT(L49:L58)))</f>
        <v>1.0987398842916969</v>
      </c>
      <c r="M61" s="24">
        <f>(STDEV(M49:M58))/(SQRT(COUNT(M49:M58)))</f>
        <v>0.14519297503667308</v>
      </c>
      <c r="O61" s="21" t="s">
        <v>22</v>
      </c>
      <c r="P61" s="24">
        <f>(STDEV(P49:P58))/(SQRT(COUNT(P49:P58)))</f>
        <v>1.3555919166343713</v>
      </c>
      <c r="Q61" s="24">
        <f>(STDEV(Q49:Q58))/(SQRT(COUNT(Q49:Q58)))</f>
        <v>0.16961918130525996</v>
      </c>
      <c r="S61" s="21" t="s">
        <v>22</v>
      </c>
      <c r="T61" s="24">
        <f>(STDEV(T49:T58))/(SQRT(COUNT(T49:T58)))</f>
        <v>0.36426242066827469</v>
      </c>
      <c r="U61" s="24">
        <f>(STDEV(U49:U58))/(SQRT(COUNT(U49:U58)))</f>
        <v>0.11500531388689048</v>
      </c>
      <c r="AA61" s="45"/>
      <c r="AB61" s="49"/>
      <c r="AC61" s="49"/>
    </row>
    <row r="62" spans="7:29" x14ac:dyDescent="0.25">
      <c r="AA62" s="45"/>
      <c r="AB62" s="45"/>
      <c r="AC62" s="45"/>
    </row>
    <row r="63" spans="7:29" x14ac:dyDescent="0.25">
      <c r="G63" s="26" t="s">
        <v>24</v>
      </c>
      <c r="H63" s="27"/>
      <c r="I63" s="27"/>
      <c r="K63" s="26" t="s">
        <v>24</v>
      </c>
      <c r="L63" s="27"/>
      <c r="M63" s="27"/>
      <c r="O63" s="26" t="s">
        <v>24</v>
      </c>
      <c r="P63" s="27"/>
      <c r="Q63" s="27"/>
      <c r="S63" s="26" t="s">
        <v>24</v>
      </c>
      <c r="T63" s="27"/>
      <c r="U63" s="27"/>
      <c r="AA63" s="45"/>
      <c r="AB63" s="45"/>
      <c r="AC63" s="45"/>
    </row>
    <row r="64" spans="7:29" x14ac:dyDescent="0.25">
      <c r="G64" s="26" t="s">
        <v>25</v>
      </c>
      <c r="H64" s="27" t="s">
        <v>992</v>
      </c>
      <c r="I64" s="27"/>
      <c r="K64" s="26" t="s">
        <v>25</v>
      </c>
      <c r="L64" s="27" t="s">
        <v>994</v>
      </c>
      <c r="M64" s="27"/>
      <c r="O64" s="26" t="s">
        <v>25</v>
      </c>
      <c r="P64" s="27" t="s">
        <v>996</v>
      </c>
      <c r="Q64" s="27"/>
      <c r="S64" s="26" t="s">
        <v>25</v>
      </c>
      <c r="T64" s="27" t="s">
        <v>990</v>
      </c>
      <c r="U64" s="27"/>
      <c r="AA64" s="45"/>
      <c r="AB64" s="45"/>
      <c r="AC64" s="45"/>
    </row>
    <row r="65" spans="7:29" x14ac:dyDescent="0.25">
      <c r="G65" t="s">
        <v>26</v>
      </c>
      <c r="H65" t="s">
        <v>993</v>
      </c>
      <c r="K65" t="s">
        <v>26</v>
      </c>
      <c r="L65" t="s">
        <v>995</v>
      </c>
      <c r="O65" t="s">
        <v>26</v>
      </c>
      <c r="P65" t="s">
        <v>997</v>
      </c>
      <c r="S65" t="s">
        <v>26</v>
      </c>
      <c r="T65" t="s">
        <v>991</v>
      </c>
      <c r="AA65" s="45"/>
      <c r="AB65" s="45"/>
      <c r="AC65" s="45"/>
    </row>
    <row r="68" spans="7:29" x14ac:dyDescent="0.25">
      <c r="K68" s="10" t="s">
        <v>2</v>
      </c>
      <c r="L68" s="11" t="s">
        <v>956</v>
      </c>
      <c r="O68" s="10" t="s">
        <v>2</v>
      </c>
      <c r="P68" s="11" t="s">
        <v>956</v>
      </c>
      <c r="S68" s="10" t="s">
        <v>2</v>
      </c>
      <c r="T68" s="11" t="s">
        <v>956</v>
      </c>
    </row>
    <row r="69" spans="7:29" x14ac:dyDescent="0.25">
      <c r="K69" s="10" t="s">
        <v>3</v>
      </c>
      <c r="L69" s="11" t="s">
        <v>872</v>
      </c>
      <c r="O69" s="10" t="s">
        <v>3</v>
      </c>
      <c r="P69" s="11" t="s">
        <v>866</v>
      </c>
      <c r="S69" s="10" t="s">
        <v>3</v>
      </c>
      <c r="T69" s="11" t="s">
        <v>981</v>
      </c>
    </row>
    <row r="70" spans="7:29" x14ac:dyDescent="0.25">
      <c r="K70" s="13" t="s">
        <v>4</v>
      </c>
      <c r="L70" s="13"/>
      <c r="O70" s="13" t="s">
        <v>4</v>
      </c>
      <c r="P70" s="13"/>
      <c r="S70" s="13" t="s">
        <v>4</v>
      </c>
      <c r="T70" s="13"/>
    </row>
    <row r="71" spans="7:29" x14ac:dyDescent="0.25">
      <c r="K71" s="13" t="s">
        <v>6</v>
      </c>
      <c r="L71" s="15">
        <v>50</v>
      </c>
      <c r="O71" s="13" t="s">
        <v>6</v>
      </c>
      <c r="P71" s="15">
        <v>23</v>
      </c>
      <c r="S71" s="13" t="s">
        <v>6</v>
      </c>
      <c r="T71" s="15">
        <v>24</v>
      </c>
    </row>
    <row r="72" spans="7:29" x14ac:dyDescent="0.25">
      <c r="K72" s="13" t="s">
        <v>8</v>
      </c>
      <c r="L72" s="15">
        <v>0.38</v>
      </c>
      <c r="O72" s="13" t="s">
        <v>8</v>
      </c>
      <c r="P72" s="15">
        <v>0.24</v>
      </c>
      <c r="S72" s="13" t="s">
        <v>8</v>
      </c>
      <c r="T72" s="15">
        <v>0.25</v>
      </c>
    </row>
    <row r="73" spans="7:29" x14ac:dyDescent="0.25">
      <c r="K73" s="13" t="s">
        <v>10</v>
      </c>
      <c r="L73" s="15">
        <v>15.82</v>
      </c>
      <c r="O73" s="13" t="s">
        <v>10</v>
      </c>
      <c r="P73" s="15">
        <v>16.22</v>
      </c>
      <c r="S73" s="13" t="s">
        <v>10</v>
      </c>
      <c r="T73" s="15">
        <v>15.57</v>
      </c>
    </row>
    <row r="74" spans="7:29" x14ac:dyDescent="0.25">
      <c r="K74" s="13" t="s">
        <v>12</v>
      </c>
      <c r="L74" s="15">
        <v>397</v>
      </c>
      <c r="O74" s="13" t="s">
        <v>12</v>
      </c>
      <c r="P74" s="15">
        <v>491</v>
      </c>
      <c r="S74" s="13" t="s">
        <v>12</v>
      </c>
      <c r="T74" s="15">
        <v>679</v>
      </c>
    </row>
    <row r="75" spans="7:29" x14ac:dyDescent="0.25">
      <c r="K75" s="13" t="s">
        <v>14</v>
      </c>
      <c r="L75" s="15">
        <v>1032</v>
      </c>
      <c r="O75" s="13" t="s">
        <v>14</v>
      </c>
      <c r="P75" s="15">
        <v>1248</v>
      </c>
      <c r="S75" s="13" t="s">
        <v>14</v>
      </c>
      <c r="T75" s="15">
        <v>1514</v>
      </c>
    </row>
    <row r="78" spans="7:29" x14ac:dyDescent="0.25">
      <c r="K78" s="21" t="s">
        <v>15</v>
      </c>
      <c r="L78" s="21" t="s">
        <v>19</v>
      </c>
      <c r="M78" s="21" t="s">
        <v>20</v>
      </c>
      <c r="O78" s="21" t="s">
        <v>15</v>
      </c>
      <c r="P78" s="21" t="s">
        <v>19</v>
      </c>
      <c r="Q78" s="21" t="s">
        <v>20</v>
      </c>
      <c r="S78" s="21" t="s">
        <v>15</v>
      </c>
      <c r="T78" s="21" t="s">
        <v>19</v>
      </c>
      <c r="U78" s="21" t="s">
        <v>20</v>
      </c>
    </row>
    <row r="79" spans="7:29" x14ac:dyDescent="0.25">
      <c r="K79" s="21">
        <v>1</v>
      </c>
      <c r="L79" s="24">
        <v>-31.02</v>
      </c>
      <c r="M79" s="24">
        <v>3.36</v>
      </c>
      <c r="O79" s="21">
        <v>1</v>
      </c>
      <c r="P79" s="24">
        <v>-31.61</v>
      </c>
      <c r="Q79" s="24">
        <v>3.38</v>
      </c>
      <c r="S79" s="21">
        <v>1</v>
      </c>
      <c r="T79" s="24">
        <v>-25.41</v>
      </c>
      <c r="U79" s="24">
        <v>2.5499999999999998</v>
      </c>
    </row>
    <row r="80" spans="7:29" x14ac:dyDescent="0.25">
      <c r="K80" s="21">
        <v>2</v>
      </c>
      <c r="L80" s="24">
        <v>-29.98</v>
      </c>
      <c r="M80" s="24">
        <v>3.37</v>
      </c>
      <c r="O80" s="21">
        <v>2</v>
      </c>
      <c r="P80" s="24">
        <v>-24.18</v>
      </c>
      <c r="Q80" s="24">
        <v>2.64</v>
      </c>
      <c r="S80" s="21">
        <v>2</v>
      </c>
      <c r="T80" s="24">
        <v>-27.04</v>
      </c>
      <c r="U80" s="24">
        <v>3.42</v>
      </c>
    </row>
    <row r="81" spans="11:21" x14ac:dyDescent="0.25">
      <c r="K81" s="21">
        <v>3</v>
      </c>
      <c r="L81" s="24">
        <v>-28.49</v>
      </c>
      <c r="M81" s="24">
        <v>3.42</v>
      </c>
      <c r="O81" s="21">
        <v>3</v>
      </c>
      <c r="P81" s="24">
        <v>-24.22</v>
      </c>
      <c r="Q81" s="24">
        <v>3.06</v>
      </c>
      <c r="S81" s="21">
        <v>3</v>
      </c>
      <c r="T81" s="24">
        <v>-24.15</v>
      </c>
      <c r="U81" s="24">
        <v>2.79</v>
      </c>
    </row>
    <row r="82" spans="11:21" x14ac:dyDescent="0.25">
      <c r="K82" s="21">
        <v>4</v>
      </c>
      <c r="L82" s="24">
        <v>-31.03</v>
      </c>
      <c r="M82" s="24">
        <v>3.5</v>
      </c>
      <c r="O82" s="21">
        <v>4</v>
      </c>
      <c r="P82" s="24">
        <v>-22.62</v>
      </c>
      <c r="Q82" s="24">
        <v>2.76</v>
      </c>
      <c r="S82" s="21">
        <v>4</v>
      </c>
      <c r="T82" s="24">
        <v>-25.59</v>
      </c>
      <c r="U82" s="24">
        <v>2.5299999999999998</v>
      </c>
    </row>
    <row r="83" spans="11:21" x14ac:dyDescent="0.25">
      <c r="K83" s="21">
        <v>5</v>
      </c>
      <c r="L83" s="24">
        <v>-30.91</v>
      </c>
      <c r="M83" s="24">
        <v>3.49</v>
      </c>
      <c r="O83" s="21">
        <v>5</v>
      </c>
      <c r="P83" s="24">
        <v>-25.83</v>
      </c>
      <c r="Q83" s="24">
        <v>2.79</v>
      </c>
      <c r="S83" s="21">
        <v>5</v>
      </c>
      <c r="T83" s="24">
        <v>-25.61</v>
      </c>
      <c r="U83" s="24">
        <v>2.54</v>
      </c>
    </row>
    <row r="84" spans="11:21" x14ac:dyDescent="0.25">
      <c r="K84" s="21">
        <v>6</v>
      </c>
      <c r="L84" s="24">
        <v>-30.76</v>
      </c>
      <c r="M84" s="24">
        <v>3.51</v>
      </c>
      <c r="O84" s="21">
        <v>6</v>
      </c>
      <c r="P84" s="24">
        <v>-24.27</v>
      </c>
      <c r="Q84" s="24">
        <v>2.75</v>
      </c>
      <c r="S84" s="21">
        <v>6</v>
      </c>
      <c r="T84" s="24">
        <v>-24.16</v>
      </c>
      <c r="U84" s="24">
        <v>2.66</v>
      </c>
    </row>
    <row r="85" spans="11:21" x14ac:dyDescent="0.25">
      <c r="K85" s="21">
        <v>7</v>
      </c>
      <c r="L85" s="24">
        <v>-29.27</v>
      </c>
      <c r="M85" s="24">
        <v>3.13</v>
      </c>
      <c r="O85" s="21">
        <v>7</v>
      </c>
      <c r="P85" s="24">
        <v>-25.86</v>
      </c>
      <c r="Q85" s="24">
        <v>2.89</v>
      </c>
      <c r="S85" s="21">
        <v>7</v>
      </c>
      <c r="T85" s="24">
        <v>-27.16</v>
      </c>
      <c r="U85" s="24">
        <v>2.64</v>
      </c>
    </row>
    <row r="86" spans="11:21" x14ac:dyDescent="0.25">
      <c r="K86" s="21">
        <v>8</v>
      </c>
      <c r="L86" s="24">
        <v>-25.79</v>
      </c>
      <c r="M86" s="24">
        <v>3.92</v>
      </c>
      <c r="O86" s="21">
        <v>8</v>
      </c>
      <c r="P86" s="24">
        <v>-21.03</v>
      </c>
      <c r="Q86" s="24">
        <v>3.45</v>
      </c>
      <c r="S86" s="21">
        <v>8</v>
      </c>
      <c r="T86" s="24">
        <v>-24.16</v>
      </c>
      <c r="U86" s="24">
        <v>2.9</v>
      </c>
    </row>
    <row r="87" spans="11:21" x14ac:dyDescent="0.25">
      <c r="K87" s="21">
        <v>9</v>
      </c>
      <c r="L87" s="24">
        <v>-32.08</v>
      </c>
      <c r="M87" s="24">
        <v>3.66</v>
      </c>
      <c r="O87" s="21">
        <v>9</v>
      </c>
      <c r="P87" s="24">
        <v>-24.26</v>
      </c>
      <c r="Q87" s="24">
        <v>2.87</v>
      </c>
      <c r="S87" s="21">
        <v>9</v>
      </c>
      <c r="T87" s="24">
        <v>-24.23</v>
      </c>
      <c r="U87" s="24">
        <v>3.53</v>
      </c>
    </row>
    <row r="88" spans="11:21" x14ac:dyDescent="0.25">
      <c r="K88" s="21">
        <v>10</v>
      </c>
      <c r="L88" s="24">
        <v>-28.46</v>
      </c>
      <c r="M88" s="24">
        <v>3.16</v>
      </c>
      <c r="O88" s="21">
        <v>10</v>
      </c>
      <c r="P88" s="24">
        <v>-36.700000000000003</v>
      </c>
      <c r="Q88" s="24">
        <v>3.12</v>
      </c>
      <c r="S88" s="21">
        <v>10</v>
      </c>
      <c r="T88" s="24">
        <v>-25.75</v>
      </c>
      <c r="U88" s="24">
        <v>2.66</v>
      </c>
    </row>
    <row r="89" spans="11:21" x14ac:dyDescent="0.25">
      <c r="K89" s="21"/>
      <c r="L89" s="25"/>
      <c r="M89" s="25"/>
      <c r="O89" s="21"/>
      <c r="P89" s="25"/>
      <c r="Q89" s="25"/>
      <c r="S89" s="21"/>
      <c r="T89" s="25"/>
      <c r="U89" s="25"/>
    </row>
    <row r="90" spans="11:21" x14ac:dyDescent="0.25">
      <c r="K90" s="21" t="s">
        <v>21</v>
      </c>
      <c r="L90" s="24">
        <f>AVERAGE(L79:L88)</f>
        <v>-29.778999999999996</v>
      </c>
      <c r="M90" s="24">
        <f>AVERAGE(M79:M88)</f>
        <v>3.4519999999999995</v>
      </c>
      <c r="O90" s="21" t="s">
        <v>21</v>
      </c>
      <c r="P90" s="24">
        <f>AVERAGE(P79:P88)</f>
        <v>-26.058</v>
      </c>
      <c r="Q90" s="24">
        <f>AVERAGE(Q79:Q88)</f>
        <v>2.9710000000000001</v>
      </c>
      <c r="S90" s="21" t="s">
        <v>21</v>
      </c>
      <c r="T90" s="24">
        <f>AVERAGE(T79:T88)</f>
        <v>-25.326000000000001</v>
      </c>
      <c r="U90" s="24">
        <f>AVERAGE(U79:U88)</f>
        <v>2.8220000000000001</v>
      </c>
    </row>
    <row r="91" spans="11:21" x14ac:dyDescent="0.25">
      <c r="K91" s="21" t="s">
        <v>22</v>
      </c>
      <c r="L91" s="24">
        <f>(STDEV(L79:L88))/(SQRT(COUNT(L79:L88)))</f>
        <v>0.57979009611716859</v>
      </c>
      <c r="M91" s="24">
        <f>(STDEV(M79:M88))/(SQRT(COUNT(M79:M88)))</f>
        <v>7.2614660289013866E-2</v>
      </c>
      <c r="O91" s="21" t="s">
        <v>22</v>
      </c>
      <c r="P91" s="24">
        <f>(STDEV(P79:P88))/(SQRT(COUNT(P79:P88)))</f>
        <v>1.470463116768929</v>
      </c>
      <c r="Q91" s="24">
        <f>(STDEV(Q79:Q88))/(SQRT(COUNT(Q79:Q88)))</f>
        <v>8.6877308122815758E-2</v>
      </c>
      <c r="S91" s="21" t="s">
        <v>22</v>
      </c>
      <c r="T91" s="24">
        <f>(STDEV(T79:T88))/(SQRT(COUNT(T79:T88)))</f>
        <v>0.36426242066827469</v>
      </c>
      <c r="U91" s="24">
        <f>(STDEV(U79:U88))/(SQRT(COUNT(U79:U88)))</f>
        <v>0.11500531388689048</v>
      </c>
    </row>
    <row r="93" spans="11:21" x14ac:dyDescent="0.25">
      <c r="K93" s="26" t="s">
        <v>24</v>
      </c>
      <c r="L93" s="27"/>
      <c r="M93" s="27"/>
      <c r="O93" s="26" t="s">
        <v>24</v>
      </c>
      <c r="P93" s="27"/>
      <c r="Q93" s="27"/>
      <c r="S93" s="26" t="s">
        <v>24</v>
      </c>
      <c r="T93" s="27"/>
      <c r="U93" s="27"/>
    </row>
    <row r="94" spans="11:21" x14ac:dyDescent="0.25">
      <c r="K94" s="26" t="s">
        <v>25</v>
      </c>
      <c r="L94" s="27" t="s">
        <v>1000</v>
      </c>
      <c r="M94" s="27"/>
      <c r="O94" s="26" t="s">
        <v>25</v>
      </c>
      <c r="P94" s="27" t="s">
        <v>1002</v>
      </c>
      <c r="Q94" s="27"/>
      <c r="S94" s="26" t="s">
        <v>25</v>
      </c>
      <c r="T94" s="27" t="s">
        <v>998</v>
      </c>
      <c r="U94" s="27"/>
    </row>
    <row r="95" spans="11:21" x14ac:dyDescent="0.25">
      <c r="K95" t="s">
        <v>26</v>
      </c>
      <c r="L95" t="s">
        <v>1001</v>
      </c>
      <c r="O95" t="s">
        <v>26</v>
      </c>
      <c r="P95" t="s">
        <v>1003</v>
      </c>
      <c r="S95" t="s">
        <v>26</v>
      </c>
      <c r="T95" t="s">
        <v>999</v>
      </c>
    </row>
  </sheetData>
  <mergeCells count="1">
    <mergeCell ref="B2: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25"/>
  <sheetViews>
    <sheetView zoomScale="90" zoomScaleNormal="90" workbookViewId="0">
      <selection activeCell="E1" sqref="E1"/>
    </sheetView>
  </sheetViews>
  <sheetFormatPr defaultRowHeight="15" x14ac:dyDescent="0.25"/>
  <cols>
    <col min="1" max="1" width="18.85546875" customWidth="1"/>
    <col min="7" max="7" width="27.28515625" bestFit="1" customWidth="1"/>
    <col min="8" max="8" width="21.5703125" bestFit="1" customWidth="1"/>
    <col min="9" max="9" width="18.85546875" bestFit="1" customWidth="1"/>
    <col min="11" max="11" width="28.85546875" bestFit="1" customWidth="1"/>
    <col min="12" max="12" width="21.5703125" bestFit="1" customWidth="1"/>
    <col min="13" max="13" width="18.85546875" bestFit="1" customWidth="1"/>
    <col min="15" max="15" width="28.85546875" bestFit="1" customWidth="1"/>
    <col min="16" max="16" width="21.5703125" bestFit="1" customWidth="1"/>
    <col min="17" max="17" width="18.85546875" bestFit="1" customWidth="1"/>
    <col min="19" max="19" width="28.85546875" bestFit="1" customWidth="1"/>
    <col min="20" max="20" width="21.5703125" bestFit="1" customWidth="1"/>
    <col min="21" max="21" width="18.85546875" bestFit="1" customWidth="1"/>
    <col min="23" max="23" width="28.85546875" bestFit="1" customWidth="1"/>
    <col min="24" max="24" width="21.5703125" bestFit="1" customWidth="1"/>
    <col min="25" max="25" width="18.85546875" bestFit="1" customWidth="1"/>
  </cols>
  <sheetData>
    <row r="1" spans="1:20" ht="17.25" x14ac:dyDescent="0.25">
      <c r="A1" s="1" t="s">
        <v>0</v>
      </c>
      <c r="B1" s="2" t="s">
        <v>1014</v>
      </c>
      <c r="C1" s="2"/>
      <c r="D1" s="2"/>
      <c r="E1" s="2" t="s">
        <v>1071</v>
      </c>
      <c r="F1" s="3"/>
      <c r="G1" s="4"/>
    </row>
    <row r="2" spans="1:20" x14ac:dyDescent="0.25">
      <c r="A2" s="5" t="s">
        <v>1</v>
      </c>
      <c r="B2" s="41" t="s">
        <v>1015</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45"/>
      <c r="B8" s="45"/>
      <c r="C8" s="45"/>
      <c r="D8" s="46"/>
      <c r="E8" s="47"/>
      <c r="G8" s="10" t="s">
        <v>2</v>
      </c>
      <c r="H8" s="11" t="s">
        <v>932</v>
      </c>
      <c r="K8" s="10" t="s">
        <v>2</v>
      </c>
      <c r="L8" s="11" t="s">
        <v>932</v>
      </c>
      <c r="O8" s="10" t="s">
        <v>2</v>
      </c>
      <c r="P8" s="11" t="s">
        <v>932</v>
      </c>
      <c r="S8" s="10" t="s">
        <v>2</v>
      </c>
      <c r="T8" s="11" t="s">
        <v>932</v>
      </c>
    </row>
    <row r="9" spans="1:20" x14ac:dyDescent="0.25">
      <c r="A9" s="45"/>
      <c r="B9" s="45"/>
      <c r="C9" s="45"/>
      <c r="D9" s="46"/>
      <c r="E9" s="47"/>
      <c r="G9" s="10" t="s">
        <v>3</v>
      </c>
      <c r="H9" s="11" t="s">
        <v>933</v>
      </c>
      <c r="K9" s="10" t="s">
        <v>3</v>
      </c>
      <c r="L9" s="11" t="s">
        <v>872</v>
      </c>
      <c r="O9" s="10" t="s">
        <v>3</v>
      </c>
      <c r="P9" s="11" t="s">
        <v>948</v>
      </c>
      <c r="S9" s="10" t="s">
        <v>3</v>
      </c>
      <c r="T9" s="11" t="s">
        <v>938</v>
      </c>
    </row>
    <row r="10" spans="1:20" x14ac:dyDescent="0.25">
      <c r="A10" s="45"/>
      <c r="B10" s="45"/>
      <c r="C10" s="45"/>
      <c r="D10" s="46"/>
      <c r="E10" s="47"/>
      <c r="G10" s="13" t="s">
        <v>4</v>
      </c>
      <c r="H10" s="13"/>
      <c r="K10" s="13" t="s">
        <v>4</v>
      </c>
      <c r="L10" s="13"/>
      <c r="O10" s="13" t="s">
        <v>4</v>
      </c>
      <c r="P10" s="13"/>
      <c r="S10" s="13" t="s">
        <v>4</v>
      </c>
      <c r="T10" s="13"/>
    </row>
    <row r="11" spans="1:20" x14ac:dyDescent="0.25">
      <c r="A11" s="45"/>
      <c r="B11" s="47"/>
      <c r="C11" s="45"/>
      <c r="D11" s="46"/>
      <c r="E11" s="47"/>
      <c r="G11" s="13" t="s">
        <v>6</v>
      </c>
      <c r="H11" s="15">
        <v>30</v>
      </c>
      <c r="K11" s="13" t="s">
        <v>6</v>
      </c>
      <c r="L11" s="15">
        <v>36</v>
      </c>
      <c r="O11" s="13" t="s">
        <v>6</v>
      </c>
      <c r="P11" s="15">
        <v>25</v>
      </c>
      <c r="S11" s="13" t="s">
        <v>6</v>
      </c>
      <c r="T11" s="15">
        <v>26</v>
      </c>
    </row>
    <row r="12" spans="1:20" x14ac:dyDescent="0.25">
      <c r="A12" s="45"/>
      <c r="B12" s="46"/>
      <c r="C12" s="45"/>
      <c r="D12" s="46"/>
      <c r="E12" s="47"/>
      <c r="G12" s="13" t="s">
        <v>8</v>
      </c>
      <c r="H12" s="15">
        <v>0.27</v>
      </c>
      <c r="K12" s="13" t="s">
        <v>8</v>
      </c>
      <c r="L12" s="15">
        <v>0.31</v>
      </c>
      <c r="O12" s="13" t="s">
        <v>8</v>
      </c>
      <c r="P12" s="15">
        <v>0.25</v>
      </c>
      <c r="S12" s="13" t="s">
        <v>8</v>
      </c>
      <c r="T12" s="15">
        <v>0.26</v>
      </c>
    </row>
    <row r="13" spans="1:20" x14ac:dyDescent="0.25">
      <c r="A13" s="45"/>
      <c r="B13" s="45"/>
      <c r="C13" s="45"/>
      <c r="D13" s="46"/>
      <c r="E13" s="47"/>
      <c r="G13" s="13" t="s">
        <v>10</v>
      </c>
      <c r="H13" s="15">
        <v>15.84</v>
      </c>
      <c r="K13" s="13" t="s">
        <v>10</v>
      </c>
      <c r="L13" s="15">
        <v>16.43</v>
      </c>
      <c r="O13" s="13" t="s">
        <v>10</v>
      </c>
      <c r="P13" s="15">
        <v>15.53</v>
      </c>
      <c r="S13" s="13" t="s">
        <v>10</v>
      </c>
      <c r="T13" s="15">
        <v>17.23</v>
      </c>
    </row>
    <row r="14" spans="1:20" x14ac:dyDescent="0.25">
      <c r="A14" s="45"/>
      <c r="B14" s="47"/>
      <c r="C14" s="45"/>
      <c r="D14" s="46"/>
      <c r="E14" s="47"/>
      <c r="G14" s="13" t="s">
        <v>12</v>
      </c>
      <c r="H14" s="15">
        <v>504</v>
      </c>
      <c r="K14" s="13" t="s">
        <v>12</v>
      </c>
      <c r="L14" s="15">
        <v>466</v>
      </c>
      <c r="O14" s="13" t="s">
        <v>12</v>
      </c>
      <c r="P14" s="15">
        <v>554</v>
      </c>
      <c r="S14" s="13" t="s">
        <v>12</v>
      </c>
      <c r="T14" s="15">
        <v>483</v>
      </c>
    </row>
    <row r="15" spans="1:20" x14ac:dyDescent="0.25">
      <c r="A15" s="45"/>
      <c r="B15" s="48"/>
      <c r="C15" s="45"/>
      <c r="D15" s="46"/>
      <c r="E15" s="47"/>
      <c r="G15" s="13" t="s">
        <v>14</v>
      </c>
      <c r="H15" s="15">
        <v>1062</v>
      </c>
      <c r="K15" s="13" t="s">
        <v>14</v>
      </c>
      <c r="L15" s="15">
        <v>1049</v>
      </c>
      <c r="O15" s="13" t="s">
        <v>14</v>
      </c>
      <c r="P15" s="15">
        <v>1196</v>
      </c>
      <c r="S15" s="13" t="s">
        <v>14</v>
      </c>
      <c r="T15" s="15">
        <v>1093</v>
      </c>
    </row>
    <row r="16" spans="1:20" x14ac:dyDescent="0.25">
      <c r="A16" s="45"/>
      <c r="B16" s="45"/>
      <c r="C16" s="45"/>
      <c r="D16" s="46"/>
      <c r="E16" s="47"/>
    </row>
    <row r="17" spans="1:21" x14ac:dyDescent="0.25">
      <c r="A17" s="45"/>
      <c r="B17" s="45"/>
      <c r="C17" s="45"/>
      <c r="D17" s="46"/>
      <c r="E17" s="47"/>
    </row>
    <row r="18" spans="1:21" x14ac:dyDescent="0.25">
      <c r="A18" s="45"/>
      <c r="B18" s="47"/>
      <c r="C18" s="47"/>
      <c r="D18" s="46"/>
      <c r="E18" s="47"/>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45"/>
      <c r="B19" s="47"/>
      <c r="C19" s="47"/>
      <c r="D19" s="46"/>
      <c r="E19" s="47"/>
      <c r="G19" s="21">
        <v>1</v>
      </c>
      <c r="H19" s="24">
        <v>-28.79</v>
      </c>
      <c r="I19" s="24">
        <v>3.42</v>
      </c>
      <c r="K19" s="21">
        <v>1</v>
      </c>
      <c r="L19" s="24">
        <v>-28.98</v>
      </c>
      <c r="M19" s="24">
        <v>3.1</v>
      </c>
      <c r="O19" s="21">
        <v>1</v>
      </c>
      <c r="P19" s="24">
        <v>-39.76</v>
      </c>
      <c r="Q19" s="24">
        <v>3.37</v>
      </c>
      <c r="S19" s="21">
        <v>1</v>
      </c>
      <c r="T19" s="24">
        <v>-35.020000000000003</v>
      </c>
      <c r="U19" s="24">
        <v>2.4500000000000002</v>
      </c>
    </row>
    <row r="20" spans="1:21" x14ac:dyDescent="0.25">
      <c r="A20" s="45"/>
      <c r="B20" s="47"/>
      <c r="C20" s="47"/>
      <c r="D20" s="46"/>
      <c r="E20" s="47"/>
      <c r="G20" s="21">
        <v>2</v>
      </c>
      <c r="H20" s="24">
        <v>-28.2</v>
      </c>
      <c r="I20" s="24">
        <v>3.92</v>
      </c>
      <c r="K20" s="21">
        <v>2</v>
      </c>
      <c r="L20" s="24">
        <v>-30.16</v>
      </c>
      <c r="M20" s="24">
        <v>2.94</v>
      </c>
      <c r="O20" s="21">
        <v>2</v>
      </c>
      <c r="P20" s="24">
        <v>-36.450000000000003</v>
      </c>
      <c r="Q20" s="24">
        <v>2.82</v>
      </c>
      <c r="S20" s="21">
        <v>2</v>
      </c>
      <c r="T20" s="24">
        <v>-29.16</v>
      </c>
      <c r="U20" s="24">
        <v>2.62</v>
      </c>
    </row>
    <row r="21" spans="1:21" x14ac:dyDescent="0.25">
      <c r="A21" s="45"/>
      <c r="B21" s="47"/>
      <c r="C21" s="47"/>
      <c r="D21" s="46"/>
      <c r="E21" s="47"/>
      <c r="G21" s="21">
        <v>3</v>
      </c>
      <c r="H21" s="24">
        <v>-28.21</v>
      </c>
      <c r="I21" s="24">
        <v>3.48</v>
      </c>
      <c r="K21" s="21">
        <v>3</v>
      </c>
      <c r="L21" s="24">
        <v>-30.16</v>
      </c>
      <c r="M21" s="24">
        <v>3.06</v>
      </c>
      <c r="O21" s="21">
        <v>3</v>
      </c>
      <c r="P21" s="24">
        <v>-28.51</v>
      </c>
      <c r="Q21" s="24">
        <v>4.92</v>
      </c>
      <c r="S21" s="21">
        <v>3</v>
      </c>
      <c r="T21" s="24">
        <v>-29.19</v>
      </c>
      <c r="U21" s="24">
        <v>2.77</v>
      </c>
    </row>
    <row r="22" spans="1:21" x14ac:dyDescent="0.25">
      <c r="A22" s="45"/>
      <c r="B22" s="47"/>
      <c r="C22" s="47"/>
      <c r="D22" s="46"/>
      <c r="E22" s="47"/>
      <c r="G22" s="21">
        <v>4</v>
      </c>
      <c r="H22" s="24">
        <v>-29.34</v>
      </c>
      <c r="I22" s="24">
        <v>3.4</v>
      </c>
      <c r="K22" s="21">
        <v>4</v>
      </c>
      <c r="L22" s="24">
        <v>-29.35</v>
      </c>
      <c r="M22" s="24">
        <v>3.33</v>
      </c>
      <c r="O22" s="21">
        <v>4</v>
      </c>
      <c r="P22" s="24">
        <v>-31.91</v>
      </c>
      <c r="Q22" s="24">
        <v>4.05</v>
      </c>
      <c r="S22" s="21">
        <v>4</v>
      </c>
      <c r="T22" s="24">
        <v>-29.18</v>
      </c>
      <c r="U22" s="24">
        <v>2.65</v>
      </c>
    </row>
    <row r="23" spans="1:21" x14ac:dyDescent="0.25">
      <c r="A23" s="45"/>
      <c r="B23" s="47"/>
      <c r="C23" s="47"/>
      <c r="D23" s="46"/>
      <c r="E23" s="47"/>
      <c r="G23" s="21">
        <v>5</v>
      </c>
      <c r="H23" s="24">
        <v>-26.27</v>
      </c>
      <c r="I23" s="24">
        <v>6.25</v>
      </c>
      <c r="K23" s="21">
        <v>5</v>
      </c>
      <c r="L23" s="24">
        <v>-29.41</v>
      </c>
      <c r="M23" s="24">
        <v>3.23</v>
      </c>
      <c r="O23" s="21">
        <v>5</v>
      </c>
      <c r="P23" s="24">
        <v>-28.54</v>
      </c>
      <c r="Q23" s="24">
        <v>2.98</v>
      </c>
      <c r="S23" s="21">
        <v>5</v>
      </c>
      <c r="T23" s="24">
        <v>-29.13</v>
      </c>
      <c r="U23" s="24">
        <v>2.23</v>
      </c>
    </row>
    <row r="24" spans="1:21" x14ac:dyDescent="0.25">
      <c r="A24" s="45"/>
      <c r="B24" s="47"/>
      <c r="C24" s="47"/>
      <c r="D24" s="46"/>
      <c r="E24" s="47"/>
      <c r="G24" s="21">
        <v>6</v>
      </c>
      <c r="H24" s="24">
        <v>-27.32</v>
      </c>
      <c r="I24" s="24">
        <v>3.39</v>
      </c>
      <c r="K24" s="21">
        <v>6</v>
      </c>
      <c r="L24" s="24">
        <v>-30.32</v>
      </c>
      <c r="M24" s="24">
        <v>6.77</v>
      </c>
      <c r="O24" s="21">
        <v>6</v>
      </c>
      <c r="P24" s="24">
        <v>-23.54</v>
      </c>
      <c r="Q24" s="24">
        <v>2.95</v>
      </c>
      <c r="S24" s="21">
        <v>6</v>
      </c>
      <c r="T24" s="24">
        <v>-30.54</v>
      </c>
      <c r="U24" s="24">
        <v>2.4</v>
      </c>
    </row>
    <row r="25" spans="1:21" x14ac:dyDescent="0.25">
      <c r="A25" s="45"/>
      <c r="B25" s="47"/>
      <c r="C25" s="47"/>
      <c r="D25" s="46"/>
      <c r="E25" s="47"/>
      <c r="G25" s="21">
        <v>7</v>
      </c>
      <c r="H25" s="24">
        <v>-26.38</v>
      </c>
      <c r="I25" s="24">
        <v>3.91</v>
      </c>
      <c r="K25" s="21">
        <v>7</v>
      </c>
      <c r="L25" s="24">
        <v>-29.52</v>
      </c>
      <c r="M25" s="24">
        <v>3.53</v>
      </c>
      <c r="O25" s="21">
        <v>7</v>
      </c>
      <c r="P25" s="24">
        <v>-21.88</v>
      </c>
      <c r="Q25" s="24">
        <v>6.11</v>
      </c>
      <c r="S25" s="21">
        <v>7</v>
      </c>
      <c r="T25" s="24">
        <v>-29.16</v>
      </c>
      <c r="U25" s="24">
        <v>2.29</v>
      </c>
    </row>
    <row r="26" spans="1:21" x14ac:dyDescent="0.25">
      <c r="A26" s="45"/>
      <c r="B26" s="47"/>
      <c r="C26" s="47"/>
      <c r="D26" s="46"/>
      <c r="E26" s="47"/>
      <c r="G26" s="21">
        <v>8</v>
      </c>
      <c r="H26" s="24">
        <v>-27.43</v>
      </c>
      <c r="I26" s="24">
        <v>3.35</v>
      </c>
      <c r="K26" s="21">
        <v>8</v>
      </c>
      <c r="L26" s="24">
        <v>-30.43</v>
      </c>
      <c r="M26" s="24">
        <v>3.48</v>
      </c>
      <c r="O26" s="21">
        <v>8</v>
      </c>
      <c r="P26" s="24">
        <v>-23.48</v>
      </c>
      <c r="Q26" s="24">
        <v>4.95</v>
      </c>
      <c r="S26" s="21">
        <v>8</v>
      </c>
      <c r="T26" s="24">
        <v>-29.08</v>
      </c>
      <c r="U26" s="24">
        <v>2.2000000000000002</v>
      </c>
    </row>
    <row r="27" spans="1:21" x14ac:dyDescent="0.25">
      <c r="A27" s="45"/>
      <c r="B27" s="47"/>
      <c r="C27" s="47"/>
      <c r="D27" s="46"/>
      <c r="E27" s="47"/>
      <c r="G27" s="21">
        <v>9</v>
      </c>
      <c r="H27" s="24">
        <v>-25.37</v>
      </c>
      <c r="I27" s="24">
        <v>4.05</v>
      </c>
      <c r="K27" s="21">
        <v>9</v>
      </c>
      <c r="L27" s="24">
        <v>-31.38</v>
      </c>
      <c r="M27" s="24">
        <v>3.45</v>
      </c>
      <c r="O27" s="21">
        <v>9</v>
      </c>
      <c r="P27" s="24">
        <v>-20.149999999999999</v>
      </c>
      <c r="Q27" s="24">
        <v>3.1</v>
      </c>
      <c r="S27" s="21">
        <v>9</v>
      </c>
      <c r="T27" s="24">
        <v>-41.89</v>
      </c>
      <c r="U27" s="24">
        <v>2.96</v>
      </c>
    </row>
    <row r="28" spans="1:21" x14ac:dyDescent="0.25">
      <c r="A28" s="45"/>
      <c r="B28" s="47"/>
      <c r="C28" s="47"/>
      <c r="D28" s="46"/>
      <c r="E28" s="47"/>
      <c r="G28" s="21">
        <v>10</v>
      </c>
      <c r="H28" s="24">
        <v>-28.53</v>
      </c>
      <c r="I28" s="24">
        <v>3.82</v>
      </c>
      <c r="K28" s="21">
        <v>10</v>
      </c>
      <c r="L28" s="24">
        <v>-30.54</v>
      </c>
      <c r="M28" s="24">
        <v>5.23</v>
      </c>
      <c r="O28" s="21">
        <v>10</v>
      </c>
      <c r="P28" s="24">
        <v>-28.69</v>
      </c>
      <c r="Q28" s="24">
        <v>3.96</v>
      </c>
      <c r="S28" s="21">
        <v>10</v>
      </c>
      <c r="T28" s="24">
        <v>-37.71</v>
      </c>
      <c r="U28" s="24">
        <v>2.44</v>
      </c>
    </row>
    <row r="29" spans="1:21" x14ac:dyDescent="0.25">
      <c r="A29" s="45"/>
      <c r="B29" s="47"/>
      <c r="C29" s="47"/>
      <c r="D29" s="46"/>
      <c r="E29" s="47"/>
      <c r="G29" s="21"/>
      <c r="H29" s="25"/>
      <c r="I29" s="25"/>
      <c r="K29" s="21"/>
      <c r="L29" s="25"/>
      <c r="M29" s="25"/>
      <c r="O29" s="21"/>
      <c r="P29" s="25"/>
      <c r="Q29" s="25"/>
      <c r="S29" s="21"/>
      <c r="T29" s="25"/>
      <c r="U29" s="25"/>
    </row>
    <row r="30" spans="1:21" x14ac:dyDescent="0.25">
      <c r="A30" s="45"/>
      <c r="B30" s="47"/>
      <c r="C30" s="47"/>
      <c r="D30" s="47"/>
      <c r="E30" s="47"/>
      <c r="G30" s="21" t="s">
        <v>21</v>
      </c>
      <c r="H30" s="24">
        <f>AVERAGE(H19:H28)</f>
        <v>-27.584000000000003</v>
      </c>
      <c r="I30" s="24">
        <f>AVERAGE(I19:I28)</f>
        <v>3.899</v>
      </c>
      <c r="K30" s="21" t="s">
        <v>21</v>
      </c>
      <c r="L30" s="24">
        <f>AVERAGE(L19:L28)</f>
        <v>-30.025000000000006</v>
      </c>
      <c r="M30" s="24">
        <f>AVERAGE(M19:M28)</f>
        <v>3.8120000000000003</v>
      </c>
      <c r="O30" s="21" t="s">
        <v>21</v>
      </c>
      <c r="P30" s="24">
        <f>AVERAGE(P19:P28)</f>
        <v>-28.291000000000004</v>
      </c>
      <c r="Q30" s="24">
        <f>AVERAGE(Q19:Q28)</f>
        <v>3.9210000000000003</v>
      </c>
      <c r="S30" s="21" t="s">
        <v>21</v>
      </c>
      <c r="T30" s="24">
        <f>AVERAGE(T19:T28)</f>
        <v>-32.005999999999993</v>
      </c>
      <c r="U30" s="24">
        <f>AVERAGE(U19:U28)</f>
        <v>2.5010000000000003</v>
      </c>
    </row>
    <row r="31" spans="1:21" x14ac:dyDescent="0.25">
      <c r="A31" s="45"/>
      <c r="B31" s="49"/>
      <c r="C31" s="49"/>
      <c r="D31" s="49"/>
      <c r="E31" s="49"/>
      <c r="G31" s="21" t="s">
        <v>22</v>
      </c>
      <c r="H31" s="24">
        <f>(STDEV(H19:H28))/(SQRT(COUNT(H19:H28)))</f>
        <v>0.39966152345870537</v>
      </c>
      <c r="I31" s="24">
        <f>(STDEV(I19:I28))/(SQRT(COUNT(I19:I28)))</f>
        <v>0.27429282811541966</v>
      </c>
      <c r="K31" s="21" t="s">
        <v>22</v>
      </c>
      <c r="L31" s="24">
        <f>(STDEV(L19:L28))/(SQRT(COUNT(L19:L28)))</f>
        <v>0.22533062128545425</v>
      </c>
      <c r="M31" s="24">
        <f>(STDEV(M19:M28))/(SQRT(COUNT(M19:M28)))</f>
        <v>0.38708540544834613</v>
      </c>
      <c r="O31" s="21" t="s">
        <v>22</v>
      </c>
      <c r="P31" s="24">
        <f>(STDEV(P19:P28))/(SQRT(COUNT(P19:P28)))</f>
        <v>2.012649138711351</v>
      </c>
      <c r="Q31" s="24">
        <f>(STDEV(Q19:Q28))/(SQRT(COUNT(Q19:Q28)))</f>
        <v>0.34776892072498705</v>
      </c>
      <c r="S31" s="21" t="s">
        <v>22</v>
      </c>
      <c r="T31" s="24">
        <f>(STDEV(T19:T28))/(SQRT(COUNT(T19:T28)))</f>
        <v>1.4545363522442556</v>
      </c>
      <c r="U31" s="24">
        <f>(STDEV(U19:U28))/(SQRT(COUNT(U19:U28)))</f>
        <v>7.7781031677966878E-2</v>
      </c>
    </row>
    <row r="32" spans="1:21" x14ac:dyDescent="0.25">
      <c r="A32" s="45"/>
      <c r="B32" s="47"/>
      <c r="C32" s="47"/>
      <c r="D32" s="46"/>
      <c r="E32" s="47"/>
    </row>
    <row r="33" spans="1:21" x14ac:dyDescent="0.25">
      <c r="A33" s="45"/>
      <c r="B33" s="45"/>
      <c r="C33" s="45"/>
      <c r="D33" s="46"/>
      <c r="E33" s="47"/>
      <c r="G33" s="26" t="s">
        <v>24</v>
      </c>
      <c r="H33" s="27"/>
      <c r="I33" s="27"/>
      <c r="K33" s="26" t="s">
        <v>24</v>
      </c>
      <c r="L33" s="27"/>
      <c r="M33" s="27"/>
      <c r="O33" s="26" t="s">
        <v>24</v>
      </c>
      <c r="P33" s="27"/>
      <c r="Q33" s="27"/>
      <c r="S33" s="26" t="s">
        <v>24</v>
      </c>
      <c r="T33" s="27"/>
      <c r="U33" s="27"/>
    </row>
    <row r="34" spans="1:21" x14ac:dyDescent="0.25">
      <c r="A34" s="45"/>
      <c r="B34" s="45"/>
      <c r="C34" s="45"/>
      <c r="D34" s="46"/>
      <c r="E34" s="47"/>
      <c r="G34" s="26" t="s">
        <v>25</v>
      </c>
      <c r="H34" s="27" t="s">
        <v>934</v>
      </c>
      <c r="I34" s="27"/>
      <c r="K34" s="26" t="s">
        <v>25</v>
      </c>
      <c r="L34" s="27" t="s">
        <v>937</v>
      </c>
      <c r="M34" s="27"/>
      <c r="O34" s="26" t="s">
        <v>25</v>
      </c>
      <c r="P34" s="27" t="s">
        <v>949</v>
      </c>
      <c r="Q34" s="27"/>
      <c r="S34" s="26" t="s">
        <v>25</v>
      </c>
      <c r="T34" s="27" t="s">
        <v>942</v>
      </c>
      <c r="U34" s="27"/>
    </row>
    <row r="35" spans="1:21" x14ac:dyDescent="0.25">
      <c r="A35" s="45"/>
      <c r="B35" s="45"/>
      <c r="C35" s="45"/>
      <c r="D35" s="46"/>
      <c r="E35" s="47"/>
      <c r="G35" t="s">
        <v>26</v>
      </c>
      <c r="H35" t="s">
        <v>935</v>
      </c>
      <c r="K35" t="s">
        <v>26</v>
      </c>
      <c r="L35" t="s">
        <v>936</v>
      </c>
      <c r="O35" t="s">
        <v>26</v>
      </c>
      <c r="P35" t="s">
        <v>950</v>
      </c>
      <c r="S35" t="s">
        <v>26</v>
      </c>
      <c r="T35" t="s">
        <v>943</v>
      </c>
    </row>
    <row r="36" spans="1:21" x14ac:dyDescent="0.25">
      <c r="D36" s="8"/>
      <c r="E36" s="9"/>
    </row>
    <row r="38" spans="1:21" x14ac:dyDescent="0.25">
      <c r="G38" s="10" t="s">
        <v>2</v>
      </c>
      <c r="H38" s="11" t="s">
        <v>932</v>
      </c>
      <c r="K38" s="10" t="s">
        <v>2</v>
      </c>
      <c r="L38" s="11" t="s">
        <v>932</v>
      </c>
      <c r="O38" s="10" t="s">
        <v>2</v>
      </c>
      <c r="P38" s="11" t="s">
        <v>932</v>
      </c>
      <c r="S38" s="10" t="s">
        <v>2</v>
      </c>
      <c r="T38" s="11" t="s">
        <v>932</v>
      </c>
    </row>
    <row r="39" spans="1:21" x14ac:dyDescent="0.25">
      <c r="G39" s="10" t="s">
        <v>3</v>
      </c>
      <c r="H39" s="11" t="s">
        <v>933</v>
      </c>
      <c r="K39" s="10" t="s">
        <v>3</v>
      </c>
      <c r="L39" s="11" t="s">
        <v>872</v>
      </c>
      <c r="O39" s="10" t="s">
        <v>3</v>
      </c>
      <c r="P39" s="11" t="s">
        <v>948</v>
      </c>
      <c r="S39" s="10" t="s">
        <v>3</v>
      </c>
      <c r="T39" s="11" t="s">
        <v>938</v>
      </c>
    </row>
    <row r="40" spans="1:21" x14ac:dyDescent="0.25">
      <c r="G40" s="13" t="s">
        <v>4</v>
      </c>
      <c r="H40" s="13"/>
      <c r="K40" s="13" t="s">
        <v>4</v>
      </c>
      <c r="L40" s="13"/>
      <c r="O40" s="13" t="s">
        <v>4</v>
      </c>
      <c r="P40" s="13"/>
      <c r="S40" s="13" t="s">
        <v>4</v>
      </c>
      <c r="T40" s="13"/>
    </row>
    <row r="41" spans="1:21" x14ac:dyDescent="0.25">
      <c r="G41" s="13" t="s">
        <v>6</v>
      </c>
      <c r="H41" s="15">
        <v>31</v>
      </c>
      <c r="K41" s="13" t="s">
        <v>6</v>
      </c>
      <c r="L41" s="15">
        <v>35</v>
      </c>
      <c r="O41" s="13" t="s">
        <v>6</v>
      </c>
      <c r="P41" s="15">
        <v>22</v>
      </c>
      <c r="S41" s="13" t="s">
        <v>6</v>
      </c>
      <c r="T41" s="15">
        <v>27</v>
      </c>
    </row>
    <row r="42" spans="1:21" x14ac:dyDescent="0.25">
      <c r="G42" s="13" t="s">
        <v>8</v>
      </c>
      <c r="H42" s="15">
        <v>0.28000000000000003</v>
      </c>
      <c r="K42" s="13" t="s">
        <v>8</v>
      </c>
      <c r="L42" s="15">
        <v>0.3</v>
      </c>
      <c r="O42" s="13" t="s">
        <v>8</v>
      </c>
      <c r="P42" s="15">
        <v>0.23</v>
      </c>
      <c r="S42" s="13" t="s">
        <v>8</v>
      </c>
      <c r="T42" s="15">
        <v>0.26</v>
      </c>
    </row>
    <row r="43" spans="1:21" x14ac:dyDescent="0.25">
      <c r="G43" s="13" t="s">
        <v>10</v>
      </c>
      <c r="H43" s="15">
        <v>15.89</v>
      </c>
      <c r="K43" s="13" t="s">
        <v>10</v>
      </c>
      <c r="L43" s="15">
        <v>16.36</v>
      </c>
      <c r="O43" s="13" t="s">
        <v>10</v>
      </c>
      <c r="P43" s="15">
        <v>16.54</v>
      </c>
      <c r="S43" s="13" t="s">
        <v>10</v>
      </c>
      <c r="T43" s="15">
        <v>17.13</v>
      </c>
    </row>
    <row r="44" spans="1:21" x14ac:dyDescent="0.25">
      <c r="G44" s="13" t="s">
        <v>12</v>
      </c>
      <c r="H44" s="15">
        <v>451</v>
      </c>
      <c r="K44" s="13" t="s">
        <v>12</v>
      </c>
      <c r="L44" s="15">
        <v>391</v>
      </c>
      <c r="O44" s="13" t="s">
        <v>12</v>
      </c>
      <c r="P44" s="15">
        <v>593</v>
      </c>
      <c r="S44" s="13" t="s">
        <v>12</v>
      </c>
      <c r="T44" s="15">
        <v>415</v>
      </c>
    </row>
    <row r="45" spans="1:21" x14ac:dyDescent="0.25">
      <c r="G45" s="13" t="s">
        <v>14</v>
      </c>
      <c r="H45" s="15">
        <v>1017</v>
      </c>
      <c r="K45" s="13" t="s">
        <v>14</v>
      </c>
      <c r="L45" s="15">
        <v>1033</v>
      </c>
      <c r="O45" s="13" t="s">
        <v>14</v>
      </c>
      <c r="P45" s="15">
        <v>1287</v>
      </c>
      <c r="S45" s="13" t="s">
        <v>14</v>
      </c>
      <c r="T45" s="15">
        <v>1150</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-26.26</v>
      </c>
      <c r="I49" s="24">
        <v>3.32</v>
      </c>
      <c r="K49" s="21">
        <v>1</v>
      </c>
      <c r="L49" s="24">
        <v>-29.22</v>
      </c>
      <c r="M49" s="24">
        <v>3.38</v>
      </c>
      <c r="O49" s="21">
        <v>1</v>
      </c>
      <c r="P49" s="24">
        <v>-36.79</v>
      </c>
      <c r="Q49" s="24">
        <v>5.1100000000000003</v>
      </c>
      <c r="S49" s="21">
        <v>1</v>
      </c>
      <c r="T49" s="24">
        <v>-30.25</v>
      </c>
      <c r="U49" s="24">
        <v>2.86</v>
      </c>
    </row>
    <row r="50" spans="7:21" x14ac:dyDescent="0.25">
      <c r="G50" s="21">
        <v>2</v>
      </c>
      <c r="H50" s="24">
        <v>-26.26</v>
      </c>
      <c r="I50" s="24">
        <v>3.63</v>
      </c>
      <c r="K50" s="21">
        <v>2</v>
      </c>
      <c r="L50" s="24">
        <v>-33.94</v>
      </c>
      <c r="M50" s="24">
        <v>3.14</v>
      </c>
      <c r="O50" s="21">
        <v>2</v>
      </c>
      <c r="P50" s="24">
        <v>-27.06</v>
      </c>
      <c r="Q50" s="24">
        <v>3.9</v>
      </c>
      <c r="S50" s="21">
        <v>2</v>
      </c>
      <c r="T50" s="24">
        <v>-34.99</v>
      </c>
      <c r="U50" s="24">
        <v>2.73</v>
      </c>
    </row>
    <row r="51" spans="7:21" x14ac:dyDescent="0.25">
      <c r="G51" s="21">
        <v>3</v>
      </c>
      <c r="H51" s="24">
        <v>-26.28</v>
      </c>
      <c r="I51" s="24">
        <v>6.96</v>
      </c>
      <c r="K51" s="21">
        <v>3</v>
      </c>
      <c r="L51" s="24">
        <v>-27.63</v>
      </c>
      <c r="M51" s="24">
        <v>3.35</v>
      </c>
      <c r="O51" s="21">
        <v>3</v>
      </c>
      <c r="P51" s="24">
        <v>-22.39</v>
      </c>
      <c r="Q51" s="24">
        <v>2.92</v>
      </c>
      <c r="S51" s="21">
        <v>3</v>
      </c>
      <c r="T51" s="24">
        <v>-30.49</v>
      </c>
      <c r="U51" s="24">
        <v>2.36</v>
      </c>
    </row>
    <row r="52" spans="7:21" x14ac:dyDescent="0.25">
      <c r="G52" s="21">
        <v>4</v>
      </c>
      <c r="H52" s="24">
        <v>-26.37</v>
      </c>
      <c r="I52" s="24">
        <v>3.42</v>
      </c>
      <c r="K52" s="21">
        <v>4</v>
      </c>
      <c r="L52" s="24">
        <v>-25.89</v>
      </c>
      <c r="M52" s="24">
        <v>4.21</v>
      </c>
      <c r="O52" s="21">
        <v>4</v>
      </c>
      <c r="P52" s="24">
        <v>-22.35</v>
      </c>
      <c r="Q52" s="24">
        <v>2.92</v>
      </c>
      <c r="S52" s="21">
        <v>4</v>
      </c>
      <c r="T52" s="24">
        <v>-26.36</v>
      </c>
      <c r="U52" s="24">
        <v>5.59</v>
      </c>
    </row>
    <row r="53" spans="7:21" x14ac:dyDescent="0.25">
      <c r="G53" s="21">
        <v>5</v>
      </c>
      <c r="H53" s="24">
        <v>-27.37</v>
      </c>
      <c r="I53" s="24">
        <v>3.46</v>
      </c>
      <c r="K53" s="21">
        <v>5</v>
      </c>
      <c r="L53" s="24">
        <v>-31.26</v>
      </c>
      <c r="M53" s="24">
        <v>3.75</v>
      </c>
      <c r="O53" s="21">
        <v>5</v>
      </c>
      <c r="P53" s="24">
        <v>-28.64</v>
      </c>
      <c r="Q53" s="24">
        <v>4.0999999999999996</v>
      </c>
      <c r="S53" s="21">
        <v>5</v>
      </c>
      <c r="T53" s="24">
        <v>-33.28</v>
      </c>
      <c r="U53" s="24">
        <v>5.48</v>
      </c>
    </row>
    <row r="54" spans="7:21" x14ac:dyDescent="0.25">
      <c r="G54" s="21">
        <v>6</v>
      </c>
      <c r="H54" s="24">
        <v>-28.41</v>
      </c>
      <c r="I54" s="24">
        <v>3.61</v>
      </c>
      <c r="K54" s="21">
        <v>6</v>
      </c>
      <c r="L54" s="24">
        <v>-29.57</v>
      </c>
      <c r="M54" s="24">
        <v>3.12</v>
      </c>
      <c r="O54" s="21">
        <v>6</v>
      </c>
      <c r="P54" s="24">
        <v>-25.45</v>
      </c>
      <c r="Q54" s="24">
        <v>4.3</v>
      </c>
      <c r="S54" s="21">
        <v>6</v>
      </c>
      <c r="T54" s="24"/>
      <c r="U54" s="24"/>
    </row>
    <row r="55" spans="7:21" x14ac:dyDescent="0.25">
      <c r="G55" s="21">
        <v>7</v>
      </c>
      <c r="H55" s="24">
        <v>-24.36</v>
      </c>
      <c r="I55" s="24">
        <v>5.66</v>
      </c>
      <c r="K55" s="21">
        <v>7</v>
      </c>
      <c r="L55" s="24">
        <v>-22.41</v>
      </c>
      <c r="M55" s="24">
        <v>7.63</v>
      </c>
      <c r="O55" s="21">
        <v>7</v>
      </c>
      <c r="P55" s="24">
        <v>-25.51</v>
      </c>
      <c r="Q55" s="24">
        <v>3.43</v>
      </c>
      <c r="S55" s="21">
        <v>7</v>
      </c>
      <c r="T55" s="24"/>
      <c r="U55" s="24"/>
    </row>
    <row r="56" spans="7:21" x14ac:dyDescent="0.25">
      <c r="G56" s="21">
        <v>8</v>
      </c>
      <c r="H56" s="24">
        <v>-26.43</v>
      </c>
      <c r="I56" s="24">
        <v>3.69</v>
      </c>
      <c r="K56" s="21">
        <v>8</v>
      </c>
      <c r="L56" s="24">
        <v>-30.53</v>
      </c>
      <c r="M56" s="24">
        <v>3.15</v>
      </c>
      <c r="O56" s="21">
        <v>8</v>
      </c>
      <c r="P56" s="24">
        <v>-27.08</v>
      </c>
      <c r="Q56" s="24">
        <v>3.14</v>
      </c>
      <c r="S56" s="21">
        <v>8</v>
      </c>
      <c r="T56" s="24"/>
      <c r="U56" s="24"/>
    </row>
    <row r="57" spans="7:21" x14ac:dyDescent="0.25">
      <c r="G57" s="21">
        <v>9</v>
      </c>
      <c r="H57" s="24">
        <v>-26.51</v>
      </c>
      <c r="I57" s="24">
        <v>3.41</v>
      </c>
      <c r="K57" s="21">
        <v>9</v>
      </c>
      <c r="L57" s="24">
        <v>-32.369999999999997</v>
      </c>
      <c r="M57" s="24">
        <v>3.54</v>
      </c>
      <c r="O57" s="21">
        <v>9</v>
      </c>
      <c r="P57" s="24">
        <v>-27.03</v>
      </c>
      <c r="Q57" s="24">
        <v>3.05</v>
      </c>
      <c r="S57" s="21">
        <v>9</v>
      </c>
      <c r="T57" s="24"/>
      <c r="U57" s="24"/>
    </row>
    <row r="58" spans="7:21" x14ac:dyDescent="0.25">
      <c r="G58" s="21">
        <v>10</v>
      </c>
      <c r="H58" s="24">
        <v>-27.56</v>
      </c>
      <c r="I58" s="24">
        <v>3.85</v>
      </c>
      <c r="K58" s="21">
        <v>10</v>
      </c>
      <c r="L58" s="24">
        <v>-30.57</v>
      </c>
      <c r="M58" s="24">
        <v>3.18</v>
      </c>
      <c r="O58" s="21">
        <v>10</v>
      </c>
      <c r="P58" s="24">
        <v>-27.11</v>
      </c>
      <c r="Q58" s="24">
        <v>2.72</v>
      </c>
      <c r="S58" s="21">
        <v>10</v>
      </c>
      <c r="T58" s="24"/>
      <c r="U58" s="24"/>
    </row>
    <row r="59" spans="7:21" x14ac:dyDescent="0.25">
      <c r="G59" s="21"/>
      <c r="H59" s="25"/>
      <c r="I59" s="25"/>
      <c r="K59" s="21"/>
      <c r="L59" s="25"/>
      <c r="M59" s="25"/>
      <c r="O59" s="21"/>
      <c r="P59" s="25"/>
      <c r="Q59" s="25"/>
      <c r="S59" s="21"/>
      <c r="T59" s="25"/>
      <c r="U59" s="25"/>
    </row>
    <row r="60" spans="7:21" x14ac:dyDescent="0.25">
      <c r="G60" s="21" t="s">
        <v>21</v>
      </c>
      <c r="H60" s="24">
        <f>AVERAGE(H49:H58)</f>
        <v>-26.581</v>
      </c>
      <c r="I60" s="24">
        <f>AVERAGE(I49:I58)</f>
        <v>4.101</v>
      </c>
      <c r="K60" s="21" t="s">
        <v>21</v>
      </c>
      <c r="L60" s="24">
        <f>AVERAGE(L49:L58)</f>
        <v>-29.338999999999999</v>
      </c>
      <c r="M60" s="24">
        <f>AVERAGE(M49:M58)</f>
        <v>3.8449999999999998</v>
      </c>
      <c r="O60" s="21" t="s">
        <v>21</v>
      </c>
      <c r="P60" s="24">
        <f>AVERAGE(P49:P58)</f>
        <v>-26.940999999999995</v>
      </c>
      <c r="Q60" s="24">
        <f>AVERAGE(Q49:Q58)</f>
        <v>3.5589999999999997</v>
      </c>
      <c r="S60" s="21" t="s">
        <v>21</v>
      </c>
      <c r="T60" s="24">
        <f>AVERAGE(T49:T58)</f>
        <v>-31.074000000000002</v>
      </c>
      <c r="U60" s="24">
        <f>AVERAGE(U49:U58)</f>
        <v>3.8039999999999998</v>
      </c>
    </row>
    <row r="61" spans="7:21" x14ac:dyDescent="0.25">
      <c r="G61" s="21" t="s">
        <v>22</v>
      </c>
      <c r="H61" s="24">
        <f>(STDEV(H49:H58))/(SQRT(COUNT(H49:H58)))</f>
        <v>0.33711339997758089</v>
      </c>
      <c r="I61" s="24">
        <f>(STDEV(I49:I58))/(SQRT(COUNT(I49:I58)))</f>
        <v>0.3838589150543027</v>
      </c>
      <c r="K61" s="21" t="s">
        <v>22</v>
      </c>
      <c r="L61" s="24">
        <f>(STDEV(L49:L58))/(SQRT(COUNT(L49:L58)))</f>
        <v>1.0534340141756564</v>
      </c>
      <c r="M61" s="24">
        <f>(STDEV(M49:M58))/(SQRT(COUNT(M49:M58)))</f>
        <v>0.43423815790160375</v>
      </c>
      <c r="O61" s="21" t="s">
        <v>22</v>
      </c>
      <c r="P61" s="24">
        <f>(STDEV(P49:P58))/(SQRT(COUNT(P49:P58)))</f>
        <v>1.2737481436034954</v>
      </c>
      <c r="Q61" s="24">
        <f>(STDEV(Q49:Q58))/(SQRT(COUNT(Q49:Q58)))</f>
        <v>0.24348146176294913</v>
      </c>
      <c r="S61" s="21" t="s">
        <v>22</v>
      </c>
      <c r="T61" s="24">
        <f>(STDEV(T49:T58))/(SQRT(COUNT(T49:T58)))</f>
        <v>1.4738269912035136</v>
      </c>
      <c r="U61" s="24">
        <f>(STDEV(U49:U58))/(SQRT(COUNT(U49:U58)))</f>
        <v>0.71163614298319589</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944</v>
      </c>
      <c r="I64" s="27"/>
      <c r="K64" s="26" t="s">
        <v>25</v>
      </c>
      <c r="L64" s="27" t="s">
        <v>946</v>
      </c>
      <c r="M64" s="27"/>
      <c r="O64" s="26" t="s">
        <v>25</v>
      </c>
      <c r="P64" s="27" t="s">
        <v>951</v>
      </c>
      <c r="Q64" s="27"/>
      <c r="S64" s="26" t="s">
        <v>25</v>
      </c>
      <c r="T64" s="27" t="s">
        <v>940</v>
      </c>
      <c r="U64" s="27"/>
    </row>
    <row r="65" spans="7:25" x14ac:dyDescent="0.25">
      <c r="G65" t="s">
        <v>26</v>
      </c>
      <c r="H65" t="s">
        <v>945</v>
      </c>
      <c r="K65" t="s">
        <v>26</v>
      </c>
      <c r="L65" t="s">
        <v>947</v>
      </c>
      <c r="O65" t="s">
        <v>26</v>
      </c>
      <c r="P65" t="s">
        <v>952</v>
      </c>
      <c r="S65" t="s">
        <v>26</v>
      </c>
      <c r="T65" t="s">
        <v>939</v>
      </c>
    </row>
    <row r="66" spans="7:25" x14ac:dyDescent="0.25">
      <c r="W66" s="45"/>
      <c r="X66" s="45"/>
      <c r="Y66" s="45"/>
    </row>
    <row r="67" spans="7:25" x14ac:dyDescent="0.25">
      <c r="W67" s="45"/>
      <c r="X67" s="45"/>
      <c r="Y67" s="45"/>
    </row>
    <row r="68" spans="7:25" x14ac:dyDescent="0.25">
      <c r="O68" s="10" t="s">
        <v>2</v>
      </c>
      <c r="P68" s="11" t="s">
        <v>932</v>
      </c>
      <c r="S68" s="10" t="s">
        <v>2</v>
      </c>
      <c r="T68" s="11" t="s">
        <v>932</v>
      </c>
      <c r="W68" s="45"/>
      <c r="X68" s="45"/>
      <c r="Y68" s="45"/>
    </row>
    <row r="69" spans="7:25" x14ac:dyDescent="0.25">
      <c r="O69" s="10" t="s">
        <v>3</v>
      </c>
      <c r="P69" s="11" t="s">
        <v>948</v>
      </c>
      <c r="S69" s="10" t="s">
        <v>3</v>
      </c>
      <c r="T69" s="11" t="s">
        <v>938</v>
      </c>
      <c r="W69" s="45"/>
      <c r="X69" s="45"/>
      <c r="Y69" s="45"/>
    </row>
    <row r="70" spans="7:25" x14ac:dyDescent="0.25">
      <c r="O70" s="13" t="s">
        <v>4</v>
      </c>
      <c r="P70" s="13"/>
      <c r="S70" s="13" t="s">
        <v>4</v>
      </c>
      <c r="T70" s="13"/>
      <c r="W70" s="45"/>
      <c r="X70" s="45"/>
      <c r="Y70" s="45"/>
    </row>
    <row r="71" spans="7:25" x14ac:dyDescent="0.25">
      <c r="O71" s="13" t="s">
        <v>6</v>
      </c>
      <c r="P71" s="15">
        <v>24</v>
      </c>
      <c r="S71" s="13" t="s">
        <v>6</v>
      </c>
      <c r="T71" s="15">
        <v>27</v>
      </c>
    </row>
    <row r="72" spans="7:25" x14ac:dyDescent="0.25">
      <c r="O72" s="13" t="s">
        <v>8</v>
      </c>
      <c r="P72" s="15">
        <v>0.24</v>
      </c>
      <c r="S72" s="13" t="s">
        <v>8</v>
      </c>
      <c r="T72" s="15">
        <v>0.26</v>
      </c>
    </row>
    <row r="73" spans="7:25" x14ac:dyDescent="0.25">
      <c r="O73" s="13" t="s">
        <v>10</v>
      </c>
      <c r="P73" s="15">
        <v>15.92</v>
      </c>
      <c r="S73" s="13" t="s">
        <v>10</v>
      </c>
      <c r="T73" s="15">
        <v>17.18</v>
      </c>
    </row>
    <row r="74" spans="7:25" x14ac:dyDescent="0.25">
      <c r="O74" s="13" t="s">
        <v>12</v>
      </c>
      <c r="P74" s="15">
        <v>499</v>
      </c>
      <c r="S74" s="13" t="s">
        <v>12</v>
      </c>
      <c r="T74" s="15">
        <v>421</v>
      </c>
    </row>
    <row r="75" spans="7:25" x14ac:dyDescent="0.25">
      <c r="O75" s="13" t="s">
        <v>14</v>
      </c>
      <c r="P75" s="15">
        <v>1163</v>
      </c>
      <c r="S75" s="13" t="s">
        <v>14</v>
      </c>
      <c r="T75" s="15">
        <v>1372</v>
      </c>
    </row>
    <row r="78" spans="7:25" x14ac:dyDescent="0.25">
      <c r="O78" s="21" t="s">
        <v>15</v>
      </c>
      <c r="P78" s="21" t="s">
        <v>19</v>
      </c>
      <c r="Q78" s="21" t="s">
        <v>20</v>
      </c>
      <c r="S78" s="21" t="s">
        <v>15</v>
      </c>
      <c r="T78" s="21" t="s">
        <v>19</v>
      </c>
      <c r="U78" s="21" t="s">
        <v>20</v>
      </c>
    </row>
    <row r="79" spans="7:25" x14ac:dyDescent="0.25">
      <c r="O79" s="21">
        <v>1</v>
      </c>
      <c r="P79" s="24">
        <v>-26.14</v>
      </c>
      <c r="Q79" s="24">
        <v>2.62</v>
      </c>
      <c r="S79" s="21">
        <v>1</v>
      </c>
      <c r="T79" s="24">
        <v>-30.18</v>
      </c>
      <c r="U79" s="24">
        <v>2.65</v>
      </c>
    </row>
    <row r="80" spans="7:25" x14ac:dyDescent="0.25">
      <c r="O80" s="21">
        <v>2</v>
      </c>
      <c r="P80" s="24">
        <v>-24.63</v>
      </c>
      <c r="Q80" s="24">
        <v>3.04</v>
      </c>
      <c r="S80" s="21">
        <v>2</v>
      </c>
      <c r="T80" s="24">
        <v>-38.380000000000003</v>
      </c>
      <c r="U80" s="24">
        <v>3.26</v>
      </c>
    </row>
    <row r="81" spans="15:21" x14ac:dyDescent="0.25">
      <c r="O81" s="21">
        <v>3</v>
      </c>
      <c r="P81" s="24">
        <v>-24.66</v>
      </c>
      <c r="Q81" s="24">
        <v>2.95</v>
      </c>
      <c r="S81" s="21">
        <v>3</v>
      </c>
      <c r="T81" s="24">
        <v>-27.73</v>
      </c>
      <c r="U81" s="24">
        <v>2.4500000000000002</v>
      </c>
    </row>
    <row r="82" spans="15:21" x14ac:dyDescent="0.25">
      <c r="O82" s="21">
        <v>4</v>
      </c>
      <c r="P82" s="24">
        <v>-24.71</v>
      </c>
      <c r="Q82" s="24">
        <v>3.04</v>
      </c>
      <c r="S82" s="21">
        <v>4</v>
      </c>
      <c r="T82" s="24">
        <v>-27.76</v>
      </c>
      <c r="U82" s="24">
        <v>2.2799999999999998</v>
      </c>
    </row>
    <row r="83" spans="15:21" x14ac:dyDescent="0.25">
      <c r="O83" s="21">
        <v>5</v>
      </c>
      <c r="P83" s="24">
        <v>-23.05</v>
      </c>
      <c r="Q83" s="24">
        <v>4.25</v>
      </c>
      <c r="S83" s="21">
        <v>5</v>
      </c>
      <c r="T83" s="24">
        <v>-29.26</v>
      </c>
      <c r="U83" s="24">
        <v>2.2799999999999998</v>
      </c>
    </row>
    <row r="84" spans="15:21" x14ac:dyDescent="0.25">
      <c r="O84" s="21">
        <v>6</v>
      </c>
      <c r="P84" s="24">
        <v>-23.1</v>
      </c>
      <c r="Q84" s="24">
        <v>3.57</v>
      </c>
      <c r="S84" s="21">
        <v>6</v>
      </c>
      <c r="T84" s="24">
        <v>-29.14</v>
      </c>
      <c r="U84" s="24">
        <v>2.81</v>
      </c>
    </row>
    <row r="85" spans="15:21" x14ac:dyDescent="0.25">
      <c r="O85" s="21">
        <v>7</v>
      </c>
      <c r="P85" s="24">
        <v>-24.65</v>
      </c>
      <c r="Q85" s="24">
        <v>3.27</v>
      </c>
      <c r="S85" s="21">
        <v>7</v>
      </c>
      <c r="T85" s="24">
        <v>-29.15</v>
      </c>
      <c r="U85" s="24">
        <v>2.78</v>
      </c>
    </row>
    <row r="86" spans="15:21" x14ac:dyDescent="0.25">
      <c r="O86" s="21">
        <v>8</v>
      </c>
      <c r="P86" s="24">
        <v>-38.14</v>
      </c>
      <c r="Q86" s="24">
        <v>2.97</v>
      </c>
      <c r="S86" s="21">
        <v>8</v>
      </c>
      <c r="T86" s="24">
        <v>-36.380000000000003</v>
      </c>
      <c r="U86" s="24">
        <v>2.38</v>
      </c>
    </row>
    <row r="87" spans="15:21" x14ac:dyDescent="0.25">
      <c r="O87" s="21">
        <v>9</v>
      </c>
      <c r="P87" s="24">
        <v>-29.6</v>
      </c>
      <c r="Q87" s="24">
        <v>5.72</v>
      </c>
      <c r="S87" s="21">
        <v>9</v>
      </c>
      <c r="T87" s="24">
        <v>-37.08</v>
      </c>
      <c r="U87" s="24">
        <v>2.29</v>
      </c>
    </row>
    <row r="88" spans="15:21" x14ac:dyDescent="0.25">
      <c r="O88" s="21">
        <v>10</v>
      </c>
      <c r="P88" s="24">
        <v>-26.3</v>
      </c>
      <c r="Q88" s="24">
        <v>3.07</v>
      </c>
      <c r="S88" s="21">
        <v>10</v>
      </c>
      <c r="T88" s="24">
        <v>-27.72</v>
      </c>
      <c r="U88" s="24">
        <v>2.76</v>
      </c>
    </row>
    <row r="89" spans="15:21" x14ac:dyDescent="0.25">
      <c r="O89" s="21"/>
      <c r="P89" s="25"/>
      <c r="Q89" s="25"/>
      <c r="S89" s="21"/>
      <c r="T89" s="25"/>
      <c r="U89" s="25"/>
    </row>
    <row r="90" spans="15:21" x14ac:dyDescent="0.25">
      <c r="O90" s="21" t="s">
        <v>21</v>
      </c>
      <c r="P90" s="24">
        <f>AVERAGE(P79:P88)</f>
        <v>-26.497999999999998</v>
      </c>
      <c r="Q90" s="24">
        <f>AVERAGE(Q79:Q88)</f>
        <v>3.4499999999999993</v>
      </c>
      <c r="S90" s="21" t="s">
        <v>21</v>
      </c>
      <c r="T90" s="24">
        <f>AVERAGE(T79:T88)</f>
        <v>-31.277999999999999</v>
      </c>
      <c r="U90" s="24">
        <f>AVERAGE(U79:U88)</f>
        <v>2.5939999999999999</v>
      </c>
    </row>
    <row r="91" spans="15:21" x14ac:dyDescent="0.25">
      <c r="O91" s="21" t="s">
        <v>22</v>
      </c>
      <c r="P91" s="24">
        <f>(STDEV(P79:P88))/(SQRT(COUNT(P79:P88)))</f>
        <v>1.4229888732289333</v>
      </c>
      <c r="Q91" s="24">
        <f>(STDEV(Q79:Q88))/(SQRT(COUNT(Q79:Q88)))</f>
        <v>0.28847491706867373</v>
      </c>
      <c r="S91" s="21" t="s">
        <v>22</v>
      </c>
      <c r="T91" s="24">
        <f>(STDEV(T79:T88))/(SQRT(COUNT(T79:T88)))</f>
        <v>1.3421928988702838</v>
      </c>
      <c r="U91" s="24">
        <f>(STDEV(U79:U88))/(SQRT(COUNT(U79:U88)))</f>
        <v>0.10064458919054492</v>
      </c>
    </row>
    <row r="93" spans="15:21" x14ac:dyDescent="0.25">
      <c r="O93" s="26" t="s">
        <v>24</v>
      </c>
      <c r="P93" s="27"/>
      <c r="Q93" s="27"/>
      <c r="S93" s="26" t="s">
        <v>24</v>
      </c>
      <c r="T93" s="27"/>
      <c r="U93" s="27"/>
    </row>
    <row r="94" spans="15:21" x14ac:dyDescent="0.25">
      <c r="O94" s="26" t="s">
        <v>25</v>
      </c>
      <c r="P94" s="27" t="s">
        <v>951</v>
      </c>
      <c r="Q94" s="27"/>
      <c r="S94" s="26" t="s">
        <v>25</v>
      </c>
      <c r="T94" s="27" t="s">
        <v>940</v>
      </c>
      <c r="U94" s="27"/>
    </row>
    <row r="95" spans="15:21" x14ac:dyDescent="0.25">
      <c r="O95" t="s">
        <v>26</v>
      </c>
      <c r="P95" t="s">
        <v>952</v>
      </c>
      <c r="S95" t="s">
        <v>26</v>
      </c>
      <c r="T95" t="s">
        <v>941</v>
      </c>
    </row>
    <row r="98" spans="15:17" x14ac:dyDescent="0.25">
      <c r="O98" s="10" t="s">
        <v>2</v>
      </c>
      <c r="P98" s="11" t="s">
        <v>932</v>
      </c>
    </row>
    <row r="99" spans="15:17" x14ac:dyDescent="0.25">
      <c r="O99" s="10" t="s">
        <v>3</v>
      </c>
      <c r="P99" s="11" t="s">
        <v>948</v>
      </c>
    </row>
    <row r="100" spans="15:17" x14ac:dyDescent="0.25">
      <c r="O100" s="13" t="s">
        <v>4</v>
      </c>
      <c r="P100" s="13"/>
    </row>
    <row r="101" spans="15:17" x14ac:dyDescent="0.25">
      <c r="O101" s="13" t="s">
        <v>6</v>
      </c>
      <c r="P101" s="15">
        <v>24</v>
      </c>
    </row>
    <row r="102" spans="15:17" x14ac:dyDescent="0.25">
      <c r="O102" s="13" t="s">
        <v>8</v>
      </c>
      <c r="P102" s="15">
        <v>0.24</v>
      </c>
    </row>
    <row r="103" spans="15:17" x14ac:dyDescent="0.25">
      <c r="O103" s="13" t="s">
        <v>10</v>
      </c>
      <c r="P103" s="15">
        <v>15.9</v>
      </c>
    </row>
    <row r="104" spans="15:17" x14ac:dyDescent="0.25">
      <c r="O104" s="13" t="s">
        <v>12</v>
      </c>
      <c r="P104" s="15">
        <v>499</v>
      </c>
    </row>
    <row r="105" spans="15:17" x14ac:dyDescent="0.25">
      <c r="O105" s="13" t="s">
        <v>14</v>
      </c>
      <c r="P105" s="15">
        <v>1163</v>
      </c>
    </row>
    <row r="108" spans="15:17" x14ac:dyDescent="0.25">
      <c r="O108" s="21" t="s">
        <v>15</v>
      </c>
      <c r="P108" s="21" t="s">
        <v>19</v>
      </c>
      <c r="Q108" s="21" t="s">
        <v>20</v>
      </c>
    </row>
    <row r="109" spans="15:17" x14ac:dyDescent="0.25">
      <c r="O109" s="21">
        <v>1</v>
      </c>
      <c r="P109" s="24">
        <v>-26.14</v>
      </c>
      <c r="Q109" s="24">
        <v>2.62</v>
      </c>
    </row>
    <row r="110" spans="15:17" x14ac:dyDescent="0.25">
      <c r="O110" s="21">
        <v>2</v>
      </c>
      <c r="P110" s="24">
        <v>-24.63</v>
      </c>
      <c r="Q110" s="24">
        <v>3.04</v>
      </c>
    </row>
    <row r="111" spans="15:17" x14ac:dyDescent="0.25">
      <c r="O111" s="21">
        <v>3</v>
      </c>
      <c r="P111" s="24">
        <v>-24.66</v>
      </c>
      <c r="Q111" s="24">
        <v>2.95</v>
      </c>
    </row>
    <row r="112" spans="15:17" x14ac:dyDescent="0.25">
      <c r="O112" s="21">
        <v>4</v>
      </c>
      <c r="P112" s="24">
        <v>-24.71</v>
      </c>
      <c r="Q112" s="24">
        <v>3.04</v>
      </c>
    </row>
    <row r="113" spans="15:17" x14ac:dyDescent="0.25">
      <c r="O113" s="21">
        <v>5</v>
      </c>
      <c r="P113" s="24">
        <v>-23.05</v>
      </c>
      <c r="Q113" s="24">
        <v>4.25</v>
      </c>
    </row>
    <row r="114" spans="15:17" x14ac:dyDescent="0.25">
      <c r="O114" s="21">
        <v>6</v>
      </c>
      <c r="P114" s="24">
        <v>-23.1</v>
      </c>
      <c r="Q114" s="24">
        <v>3.57</v>
      </c>
    </row>
    <row r="115" spans="15:17" x14ac:dyDescent="0.25">
      <c r="O115" s="21">
        <v>7</v>
      </c>
      <c r="P115" s="24">
        <v>-24.65</v>
      </c>
      <c r="Q115" s="24">
        <v>3.27</v>
      </c>
    </row>
    <row r="116" spans="15:17" x14ac:dyDescent="0.25">
      <c r="O116" s="21">
        <v>8</v>
      </c>
      <c r="P116" s="24">
        <v>-38.14</v>
      </c>
      <c r="Q116" s="24">
        <v>2.97</v>
      </c>
    </row>
    <row r="117" spans="15:17" x14ac:dyDescent="0.25">
      <c r="O117" s="21">
        <v>9</v>
      </c>
      <c r="P117" s="24">
        <v>-29.6</v>
      </c>
      <c r="Q117" s="24">
        <v>5.72</v>
      </c>
    </row>
    <row r="118" spans="15:17" x14ac:dyDescent="0.25">
      <c r="O118" s="21">
        <v>10</v>
      </c>
      <c r="P118" s="24">
        <v>-26.3</v>
      </c>
      <c r="Q118" s="24">
        <v>3.07</v>
      </c>
    </row>
    <row r="119" spans="15:17" x14ac:dyDescent="0.25">
      <c r="O119" s="21"/>
      <c r="P119" s="25"/>
      <c r="Q119" s="25"/>
    </row>
    <row r="120" spans="15:17" x14ac:dyDescent="0.25">
      <c r="O120" s="21" t="s">
        <v>21</v>
      </c>
      <c r="P120" s="24">
        <f>AVERAGE(P109:P118)</f>
        <v>-26.497999999999998</v>
      </c>
      <c r="Q120" s="24">
        <f>AVERAGE(Q109:Q118)</f>
        <v>3.4499999999999993</v>
      </c>
    </row>
    <row r="121" spans="15:17" x14ac:dyDescent="0.25">
      <c r="O121" s="21" t="s">
        <v>22</v>
      </c>
      <c r="P121" s="24">
        <f>(STDEV(P109:P118))/(SQRT(COUNT(P109:P118)))</f>
        <v>1.4229888732289333</v>
      </c>
      <c r="Q121" s="24">
        <f>(STDEV(Q109:Q118))/(SQRT(COUNT(Q109:Q118)))</f>
        <v>0.28847491706867373</v>
      </c>
    </row>
    <row r="123" spans="15:17" x14ac:dyDescent="0.25">
      <c r="O123" s="26" t="s">
        <v>24</v>
      </c>
      <c r="P123" s="27"/>
      <c r="Q123" s="27"/>
    </row>
    <row r="124" spans="15:17" x14ac:dyDescent="0.25">
      <c r="O124" s="26" t="s">
        <v>25</v>
      </c>
      <c r="P124" s="27" t="s">
        <v>953</v>
      </c>
      <c r="Q124" s="27"/>
    </row>
    <row r="125" spans="15:17" x14ac:dyDescent="0.25">
      <c r="O125" t="s">
        <v>26</v>
      </c>
      <c r="P125" t="s">
        <v>954</v>
      </c>
    </row>
  </sheetData>
  <mergeCells count="1">
    <mergeCell ref="B2: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55"/>
  <sheetViews>
    <sheetView zoomScale="90" zoomScaleNormal="90" workbookViewId="0">
      <selection activeCell="D1" sqref="D1"/>
    </sheetView>
  </sheetViews>
  <sheetFormatPr defaultRowHeight="15" x14ac:dyDescent="0.25"/>
  <cols>
    <col min="1" max="1" width="25.42578125" customWidth="1"/>
    <col min="2" max="2" width="19.5703125" customWidth="1"/>
    <col min="3" max="3" width="18.42578125" customWidth="1"/>
    <col min="4" max="4" width="18.85546875" customWidth="1"/>
    <col min="5" max="5" width="17.140625" customWidth="1"/>
    <col min="7" max="7" width="26.140625" customWidth="1"/>
    <col min="8" max="8" width="21.7109375" customWidth="1"/>
    <col min="9" max="9" width="18.140625" customWidth="1"/>
    <col min="11" max="11" width="26.28515625" customWidth="1"/>
    <col min="12" max="12" width="21.85546875" customWidth="1"/>
    <col min="13" max="13" width="18.85546875" customWidth="1"/>
    <col min="15" max="15" width="26.7109375" customWidth="1"/>
    <col min="16" max="16" width="22" customWidth="1"/>
    <col min="17" max="17" width="18.85546875" customWidth="1"/>
    <col min="19" max="19" width="26.85546875" customWidth="1"/>
    <col min="20" max="20" width="22.140625" customWidth="1"/>
    <col min="21" max="21" width="19" customWidth="1"/>
  </cols>
  <sheetData>
    <row r="1" spans="1:20" x14ac:dyDescent="0.25">
      <c r="A1" s="1" t="s">
        <v>0</v>
      </c>
      <c r="B1" s="2" t="s">
        <v>1016</v>
      </c>
      <c r="C1" s="2"/>
      <c r="D1" s="2" t="s">
        <v>1071</v>
      </c>
      <c r="E1" s="2"/>
      <c r="F1" s="3"/>
      <c r="G1" s="4"/>
    </row>
    <row r="2" spans="1:20" x14ac:dyDescent="0.25">
      <c r="A2" s="5" t="s">
        <v>1</v>
      </c>
      <c r="B2" s="41" t="s">
        <v>1019</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10" t="s">
        <v>2</v>
      </c>
      <c r="B8" s="11" t="s">
        <v>1017</v>
      </c>
      <c r="D8" s="8"/>
      <c r="E8" s="9"/>
      <c r="G8" s="10" t="s">
        <v>2</v>
      </c>
      <c r="H8" s="11" t="s">
        <v>1017</v>
      </c>
      <c r="K8" s="10" t="s">
        <v>2</v>
      </c>
      <c r="L8" s="11" t="s">
        <v>1017</v>
      </c>
      <c r="O8" s="10" t="s">
        <v>2</v>
      </c>
      <c r="P8" s="11" t="s">
        <v>1017</v>
      </c>
      <c r="S8" s="10" t="s">
        <v>2</v>
      </c>
      <c r="T8" s="11" t="s">
        <v>1017</v>
      </c>
    </row>
    <row r="9" spans="1:20" x14ac:dyDescent="0.25">
      <c r="A9" s="10" t="s">
        <v>3</v>
      </c>
      <c r="B9" s="11" t="s">
        <v>341</v>
      </c>
      <c r="D9" s="8"/>
      <c r="E9" s="9"/>
      <c r="G9" s="10" t="s">
        <v>3</v>
      </c>
      <c r="H9" s="11" t="s">
        <v>181</v>
      </c>
      <c r="K9" s="10" t="s">
        <v>3</v>
      </c>
      <c r="L9" s="11" t="s">
        <v>181</v>
      </c>
      <c r="O9" s="10" t="s">
        <v>3</v>
      </c>
      <c r="P9" s="11" t="s">
        <v>181</v>
      </c>
      <c r="S9" s="10" t="s">
        <v>3</v>
      </c>
      <c r="T9" s="11" t="s">
        <v>181</v>
      </c>
    </row>
    <row r="10" spans="1:20" x14ac:dyDescent="0.25">
      <c r="A10" s="12" t="s">
        <v>4</v>
      </c>
      <c r="B10" s="12"/>
      <c r="D10" s="8"/>
      <c r="E10" s="9"/>
      <c r="G10" s="13" t="s">
        <v>4</v>
      </c>
      <c r="H10" s="13"/>
      <c r="K10" s="13" t="s">
        <v>4</v>
      </c>
      <c r="L10" s="13"/>
      <c r="O10" s="13" t="s">
        <v>4</v>
      </c>
      <c r="P10" s="13"/>
      <c r="S10" s="13" t="s">
        <v>4</v>
      </c>
      <c r="T10" s="13"/>
    </row>
    <row r="11" spans="1:20" x14ac:dyDescent="0.25">
      <c r="A11" s="12" t="s">
        <v>5</v>
      </c>
      <c r="B11" s="14">
        <v>872.9</v>
      </c>
      <c r="D11" s="8"/>
      <c r="E11" s="9"/>
      <c r="G11" s="13" t="s">
        <v>6</v>
      </c>
      <c r="H11" s="15">
        <v>6</v>
      </c>
      <c r="K11" s="13" t="s">
        <v>6</v>
      </c>
      <c r="L11" s="15">
        <v>1</v>
      </c>
      <c r="O11" s="13" t="s">
        <v>6</v>
      </c>
      <c r="P11" s="15">
        <v>1</v>
      </c>
      <c r="S11" s="13" t="s">
        <v>6</v>
      </c>
      <c r="T11" s="15">
        <v>3</v>
      </c>
    </row>
    <row r="12" spans="1:20" x14ac:dyDescent="0.25">
      <c r="A12" s="12" t="s">
        <v>7</v>
      </c>
      <c r="B12" s="16">
        <v>0.19600000000000001</v>
      </c>
      <c r="D12" s="8"/>
      <c r="E12" s="9"/>
      <c r="G12" s="13" t="s">
        <v>8</v>
      </c>
      <c r="H12" s="15">
        <v>0.15</v>
      </c>
      <c r="K12" s="13" t="s">
        <v>8</v>
      </c>
      <c r="L12" s="15">
        <v>0.14000000000000001</v>
      </c>
      <c r="O12" s="13" t="s">
        <v>8</v>
      </c>
      <c r="P12" s="15">
        <v>0.14000000000000001</v>
      </c>
      <c r="S12" s="13" t="s">
        <v>8</v>
      </c>
      <c r="T12" s="15">
        <v>0.14000000000000001</v>
      </c>
    </row>
    <row r="13" spans="1:20" x14ac:dyDescent="0.25">
      <c r="A13" s="12" t="s">
        <v>9</v>
      </c>
      <c r="B13" s="16">
        <v>432.9</v>
      </c>
      <c r="D13" s="8"/>
      <c r="E13" s="9"/>
      <c r="G13" s="13" t="s">
        <v>10</v>
      </c>
      <c r="H13" s="15">
        <v>20.98</v>
      </c>
      <c r="K13" s="13" t="s">
        <v>10</v>
      </c>
      <c r="L13" s="15">
        <v>20.88</v>
      </c>
      <c r="O13" s="13" t="s">
        <v>10</v>
      </c>
      <c r="P13" s="15">
        <v>20.75</v>
      </c>
      <c r="S13" s="13" t="s">
        <v>10</v>
      </c>
      <c r="T13" s="15">
        <v>20.13</v>
      </c>
    </row>
    <row r="14" spans="1:20" x14ac:dyDescent="0.25">
      <c r="A14" s="12" t="s">
        <v>11</v>
      </c>
      <c r="B14" s="16">
        <v>4.4000000000000004</v>
      </c>
      <c r="D14" s="8"/>
      <c r="E14" s="9"/>
      <c r="G14" s="13" t="s">
        <v>12</v>
      </c>
      <c r="H14" s="15">
        <v>334</v>
      </c>
      <c r="K14" s="13" t="s">
        <v>12</v>
      </c>
      <c r="L14" s="15">
        <v>425</v>
      </c>
      <c r="O14" s="13" t="s">
        <v>12</v>
      </c>
      <c r="P14" s="15">
        <v>215</v>
      </c>
      <c r="S14" s="13" t="s">
        <v>12</v>
      </c>
      <c r="T14" s="15">
        <v>203</v>
      </c>
    </row>
    <row r="15" spans="1:20" x14ac:dyDescent="0.25">
      <c r="A15" s="12" t="s">
        <v>13</v>
      </c>
      <c r="B15" s="17">
        <v>6.9444444444444441E-3</v>
      </c>
      <c r="D15" s="8"/>
      <c r="E15" s="9"/>
      <c r="G15" s="13" t="s">
        <v>14</v>
      </c>
      <c r="H15" s="15">
        <v>985</v>
      </c>
      <c r="K15" s="13" t="s">
        <v>14</v>
      </c>
      <c r="L15" s="15">
        <v>957</v>
      </c>
      <c r="O15" s="13" t="s">
        <v>14</v>
      </c>
      <c r="P15" s="15">
        <v>916</v>
      </c>
      <c r="S15" s="13" t="s">
        <v>14</v>
      </c>
      <c r="T15" s="15">
        <v>587</v>
      </c>
    </row>
    <row r="16" spans="1:20" x14ac:dyDescent="0.25">
      <c r="D16" s="8"/>
      <c r="E16" s="9"/>
    </row>
    <row r="17" spans="1:21" x14ac:dyDescent="0.25">
      <c r="D17" s="8"/>
      <c r="E17" s="9"/>
    </row>
    <row r="18" spans="1:21" x14ac:dyDescent="0.25">
      <c r="A18" s="18" t="s">
        <v>15</v>
      </c>
      <c r="B18" s="19" t="s">
        <v>16</v>
      </c>
      <c r="C18" s="19" t="s">
        <v>17</v>
      </c>
      <c r="D18" s="20" t="s">
        <v>18</v>
      </c>
      <c r="E18" s="19" t="s">
        <v>11</v>
      </c>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18">
        <v>1</v>
      </c>
      <c r="B19" s="22">
        <v>776.5</v>
      </c>
      <c r="C19" s="22">
        <v>395.4</v>
      </c>
      <c r="D19" s="23">
        <v>0.25900000000000001</v>
      </c>
      <c r="E19" s="22">
        <v>0.36</v>
      </c>
      <c r="G19" s="21">
        <v>1</v>
      </c>
      <c r="H19" s="24">
        <v>-27.92</v>
      </c>
      <c r="I19" s="24">
        <v>2.77</v>
      </c>
      <c r="K19" s="21">
        <v>1</v>
      </c>
      <c r="L19" s="24">
        <v>-15.72</v>
      </c>
      <c r="M19" s="24">
        <v>3.39</v>
      </c>
      <c r="O19" s="21">
        <v>1</v>
      </c>
      <c r="P19" s="24">
        <v>-14.67</v>
      </c>
      <c r="Q19" s="24">
        <v>2.5</v>
      </c>
      <c r="S19" s="21">
        <v>1</v>
      </c>
      <c r="T19" s="24">
        <v>-17.32</v>
      </c>
      <c r="U19" s="24">
        <v>2.8</v>
      </c>
    </row>
    <row r="20" spans="1:21" x14ac:dyDescent="0.25">
      <c r="A20" s="18">
        <v>2</v>
      </c>
      <c r="B20" s="22">
        <v>780.8</v>
      </c>
      <c r="C20" s="22">
        <v>364.1</v>
      </c>
      <c r="D20" s="23">
        <v>0.217</v>
      </c>
      <c r="E20" s="22">
        <v>0</v>
      </c>
      <c r="G20" s="21">
        <v>2</v>
      </c>
      <c r="H20" s="24">
        <v>-23.01</v>
      </c>
      <c r="I20" s="24">
        <v>2.7</v>
      </c>
      <c r="K20" s="21">
        <v>2</v>
      </c>
      <c r="L20" s="24">
        <v>-13.48</v>
      </c>
      <c r="M20" s="24">
        <v>5.35</v>
      </c>
      <c r="O20" s="21">
        <v>2</v>
      </c>
      <c r="P20" s="24">
        <v>-18.68</v>
      </c>
      <c r="Q20" s="24">
        <v>3.9</v>
      </c>
      <c r="S20" s="21">
        <v>2</v>
      </c>
      <c r="T20" s="24">
        <v>-17.36</v>
      </c>
      <c r="U20" s="24">
        <v>2.52</v>
      </c>
    </row>
    <row r="21" spans="1:21" x14ac:dyDescent="0.25">
      <c r="A21" s="18">
        <v>3</v>
      </c>
      <c r="B21" s="22">
        <v>884.9</v>
      </c>
      <c r="C21" s="22">
        <v>400.2</v>
      </c>
      <c r="D21" s="23">
        <v>0.20499999999999999</v>
      </c>
      <c r="E21" s="22">
        <v>6.1</v>
      </c>
      <c r="G21" s="21">
        <v>3</v>
      </c>
      <c r="H21" s="24">
        <v>-13.1</v>
      </c>
      <c r="I21" s="24">
        <v>3.09</v>
      </c>
      <c r="K21" s="21">
        <v>3</v>
      </c>
      <c r="L21" s="24">
        <v>-17.25</v>
      </c>
      <c r="M21" s="24">
        <v>3.03</v>
      </c>
      <c r="O21" s="21">
        <v>3</v>
      </c>
      <c r="P21" s="24">
        <v>-16.04</v>
      </c>
      <c r="Q21" s="24">
        <v>2.39</v>
      </c>
      <c r="S21" s="21">
        <v>3</v>
      </c>
      <c r="T21" s="24">
        <v>-16.149999999999999</v>
      </c>
      <c r="U21" s="24">
        <v>2.46</v>
      </c>
    </row>
    <row r="22" spans="1:21" x14ac:dyDescent="0.25">
      <c r="A22" s="18">
        <v>4</v>
      </c>
      <c r="B22" s="22">
        <v>1973.4</v>
      </c>
      <c r="C22" s="22">
        <v>713.9</v>
      </c>
      <c r="D22" s="23">
        <v>0.13100000000000001</v>
      </c>
      <c r="E22" s="22">
        <v>2.9</v>
      </c>
      <c r="G22" s="21">
        <v>4</v>
      </c>
      <c r="H22" s="24">
        <v>-21.45</v>
      </c>
      <c r="I22" s="24">
        <v>2.88</v>
      </c>
      <c r="K22" s="21">
        <v>4</v>
      </c>
      <c r="L22" s="24">
        <v>-16.48</v>
      </c>
      <c r="M22" s="24">
        <v>2.86</v>
      </c>
      <c r="O22" s="21">
        <v>4</v>
      </c>
      <c r="P22" s="24">
        <v>-16.04</v>
      </c>
      <c r="Q22" s="24">
        <v>4.24</v>
      </c>
      <c r="S22" s="21">
        <v>4</v>
      </c>
      <c r="T22" s="24">
        <v>-17.38</v>
      </c>
      <c r="U22" s="24">
        <v>2.62</v>
      </c>
    </row>
    <row r="23" spans="1:21" x14ac:dyDescent="0.25">
      <c r="A23" s="18">
        <v>5</v>
      </c>
      <c r="B23" s="22">
        <v>831.3</v>
      </c>
      <c r="C23" s="22">
        <v>434</v>
      </c>
      <c r="D23" s="23">
        <v>0.27300000000000002</v>
      </c>
      <c r="E23" s="22">
        <v>3.4</v>
      </c>
      <c r="G23" s="21">
        <v>5</v>
      </c>
      <c r="H23" s="24">
        <v>-24.71</v>
      </c>
      <c r="I23" s="24">
        <v>3.83</v>
      </c>
      <c r="K23" s="21">
        <v>5</v>
      </c>
      <c r="L23" s="24">
        <v>-16.489999999999998</v>
      </c>
      <c r="M23" s="24">
        <v>3.33</v>
      </c>
      <c r="O23" s="21">
        <v>5</v>
      </c>
      <c r="P23" s="24">
        <v>-16.73</v>
      </c>
      <c r="Q23" s="24">
        <v>3.5</v>
      </c>
      <c r="S23" s="21">
        <v>5</v>
      </c>
      <c r="T23" s="24">
        <v>-17.399999999999999</v>
      </c>
      <c r="U23" s="24">
        <v>2.04</v>
      </c>
    </row>
    <row r="24" spans="1:21" x14ac:dyDescent="0.25">
      <c r="A24" s="18">
        <v>6</v>
      </c>
      <c r="B24" s="22">
        <v>939.8</v>
      </c>
      <c r="C24" s="22">
        <v>441.7</v>
      </c>
      <c r="D24" s="23">
        <v>0.221</v>
      </c>
      <c r="E24" s="22">
        <v>1.6</v>
      </c>
      <c r="G24" s="21">
        <v>6</v>
      </c>
      <c r="H24" s="24">
        <v>-13.93</v>
      </c>
      <c r="I24" s="24">
        <v>2.8</v>
      </c>
      <c r="K24" s="21">
        <v>6</v>
      </c>
      <c r="L24" s="24">
        <v>-14.23</v>
      </c>
      <c r="M24" s="24">
        <v>2.6</v>
      </c>
      <c r="O24" s="21">
        <v>6</v>
      </c>
      <c r="P24" s="24">
        <v>-19.38</v>
      </c>
      <c r="Q24" s="24">
        <v>4.8499999999999996</v>
      </c>
      <c r="S24" s="21">
        <v>6</v>
      </c>
      <c r="T24" s="24">
        <v>-16.149999999999999</v>
      </c>
      <c r="U24" s="24">
        <v>2.5099999999999998</v>
      </c>
    </row>
    <row r="25" spans="1:21" x14ac:dyDescent="0.25">
      <c r="A25" s="18">
        <v>7</v>
      </c>
      <c r="B25" s="22">
        <v>933.6</v>
      </c>
      <c r="C25" s="22">
        <v>413</v>
      </c>
      <c r="D25" s="23">
        <v>0.19600000000000001</v>
      </c>
      <c r="E25" s="22">
        <v>0</v>
      </c>
      <c r="G25" s="21">
        <v>7</v>
      </c>
      <c r="H25" s="24">
        <v>-13.95</v>
      </c>
      <c r="I25" s="24">
        <v>3.61</v>
      </c>
      <c r="K25" s="21">
        <v>7</v>
      </c>
      <c r="L25" s="24">
        <v>-11.24</v>
      </c>
      <c r="M25" s="24">
        <v>5.51</v>
      </c>
      <c r="O25" s="21">
        <v>7</v>
      </c>
      <c r="P25" s="24">
        <v>-14.71</v>
      </c>
      <c r="Q25" s="24">
        <v>3.26</v>
      </c>
      <c r="S25" s="21">
        <v>7</v>
      </c>
      <c r="T25" s="24">
        <v>-16.809999999999999</v>
      </c>
      <c r="U25" s="24">
        <v>5.47</v>
      </c>
    </row>
    <row r="26" spans="1:21" x14ac:dyDescent="0.25">
      <c r="A26" s="18">
        <v>8</v>
      </c>
      <c r="B26" s="22">
        <v>963.8</v>
      </c>
      <c r="C26" s="22">
        <v>429.7</v>
      </c>
      <c r="D26" s="23">
        <v>0.19900000000000001</v>
      </c>
      <c r="E26" s="22">
        <v>8.9</v>
      </c>
      <c r="G26" s="21">
        <v>8</v>
      </c>
      <c r="H26" s="24">
        <v>-13.94</v>
      </c>
      <c r="I26" s="24">
        <v>4.07</v>
      </c>
      <c r="K26" s="21">
        <v>8</v>
      </c>
      <c r="L26" s="24">
        <v>-18.7</v>
      </c>
      <c r="M26" s="24">
        <v>3.39</v>
      </c>
      <c r="O26" s="21">
        <v>8</v>
      </c>
      <c r="P26" s="24">
        <v>-13.4</v>
      </c>
      <c r="Q26" s="24">
        <v>3.67</v>
      </c>
      <c r="S26" s="21">
        <v>8</v>
      </c>
      <c r="T26" s="24">
        <v>-17.440000000000001</v>
      </c>
      <c r="U26" s="24">
        <v>2.16</v>
      </c>
    </row>
    <row r="27" spans="1:21" x14ac:dyDescent="0.25">
      <c r="A27" s="18">
        <v>9</v>
      </c>
      <c r="B27" s="22">
        <v>823.9</v>
      </c>
      <c r="C27" s="22">
        <v>454</v>
      </c>
      <c r="D27" s="23">
        <v>0.30399999999999999</v>
      </c>
      <c r="E27" s="22">
        <v>5.5</v>
      </c>
      <c r="G27" s="21">
        <v>9</v>
      </c>
      <c r="H27" s="24">
        <v>-8.2100000000000009</v>
      </c>
      <c r="I27" s="24">
        <v>5.21</v>
      </c>
      <c r="K27" s="21">
        <v>9</v>
      </c>
      <c r="L27" s="24">
        <v>-18.72</v>
      </c>
      <c r="M27" s="24">
        <v>3.39</v>
      </c>
      <c r="O27" s="21">
        <v>9</v>
      </c>
      <c r="P27" s="24">
        <v>-14.71</v>
      </c>
      <c r="Q27" s="24">
        <v>2.33</v>
      </c>
      <c r="S27" s="21">
        <v>9</v>
      </c>
      <c r="T27" s="24">
        <v>-16.18</v>
      </c>
      <c r="U27" s="24">
        <v>2.15</v>
      </c>
    </row>
    <row r="28" spans="1:21" x14ac:dyDescent="0.25">
      <c r="A28" s="18">
        <v>10</v>
      </c>
      <c r="B28" s="22">
        <v>783.9</v>
      </c>
      <c r="C28" s="22">
        <v>433.3</v>
      </c>
      <c r="D28" s="23">
        <v>0.30599999999999999</v>
      </c>
      <c r="E28" s="22">
        <v>7.8</v>
      </c>
      <c r="G28" s="21">
        <v>10</v>
      </c>
      <c r="H28" s="24">
        <v>-12.3</v>
      </c>
      <c r="I28" s="24">
        <v>3.73</v>
      </c>
      <c r="K28" s="21">
        <v>10</v>
      </c>
      <c r="L28" s="24">
        <v>-17.97</v>
      </c>
      <c r="M28" s="24">
        <v>2.81</v>
      </c>
      <c r="O28" s="21">
        <v>10</v>
      </c>
      <c r="P28" s="24">
        <v>-13.38</v>
      </c>
      <c r="Q28" s="24">
        <v>3.5</v>
      </c>
      <c r="S28" s="21">
        <v>10</v>
      </c>
      <c r="T28" s="24">
        <v>-15.58</v>
      </c>
      <c r="U28" s="24">
        <v>2.1800000000000002</v>
      </c>
    </row>
    <row r="29" spans="1:21" x14ac:dyDescent="0.25">
      <c r="A29" s="18"/>
      <c r="B29" s="19"/>
      <c r="C29" s="19"/>
      <c r="D29" s="20"/>
      <c r="E29" s="19"/>
      <c r="G29" s="21"/>
      <c r="H29" s="25"/>
      <c r="I29" s="25"/>
      <c r="K29" s="21"/>
      <c r="L29" s="25"/>
      <c r="M29" s="25"/>
      <c r="O29" s="21"/>
      <c r="P29" s="25"/>
      <c r="Q29" s="25"/>
      <c r="S29" s="21"/>
      <c r="T29" s="25"/>
      <c r="U29" s="25"/>
    </row>
    <row r="30" spans="1:21" x14ac:dyDescent="0.25">
      <c r="A30" s="18" t="s">
        <v>21</v>
      </c>
      <c r="B30" s="22">
        <f>AVERAGE(B19:B28)</f>
        <v>969.19000000000017</v>
      </c>
      <c r="C30" s="22">
        <f>AVERAGE(C19:C28)</f>
        <v>447.92999999999995</v>
      </c>
      <c r="D30" s="23">
        <f>AVERAGE(D19:D28)</f>
        <v>0.2311</v>
      </c>
      <c r="E30" s="22">
        <f>AVERAGE(E19:E28)</f>
        <v>3.6559999999999997</v>
      </c>
      <c r="G30" s="21" t="s">
        <v>21</v>
      </c>
      <c r="H30" s="24">
        <f>AVERAGE(H19:H28)</f>
        <v>-17.252000000000002</v>
      </c>
      <c r="I30" s="24">
        <f>AVERAGE(I19:I28)</f>
        <v>3.4689999999999999</v>
      </c>
      <c r="K30" s="21" t="s">
        <v>21</v>
      </c>
      <c r="L30" s="24">
        <f>AVERAGE(L19:L28)</f>
        <v>-16.027999999999999</v>
      </c>
      <c r="M30" s="24">
        <f>AVERAGE(M19:M28)</f>
        <v>3.5660000000000003</v>
      </c>
      <c r="O30" s="21" t="s">
        <v>21</v>
      </c>
      <c r="P30" s="24">
        <f>AVERAGE(P19:P28)</f>
        <v>-15.774000000000001</v>
      </c>
      <c r="Q30" s="24">
        <f>AVERAGE(Q19:Q28)</f>
        <v>3.4140000000000001</v>
      </c>
      <c r="S30" s="21" t="s">
        <v>21</v>
      </c>
      <c r="T30" s="24">
        <f>AVERAGE(T19:T28)</f>
        <v>-16.777000000000001</v>
      </c>
      <c r="U30" s="24">
        <f>AVERAGE(U19:U28)</f>
        <v>2.6909999999999998</v>
      </c>
    </row>
    <row r="31" spans="1:21" x14ac:dyDescent="0.25">
      <c r="A31" s="18" t="s">
        <v>22</v>
      </c>
      <c r="B31" s="22">
        <v>113.8</v>
      </c>
      <c r="C31" s="22">
        <v>30.7</v>
      </c>
      <c r="D31" s="23">
        <v>1.7000000000000001E-2</v>
      </c>
      <c r="E31" s="22">
        <v>1</v>
      </c>
      <c r="G31" s="21" t="s">
        <v>22</v>
      </c>
      <c r="H31" s="24">
        <v>2.0499999999999998</v>
      </c>
      <c r="I31" s="24">
        <v>0.25</v>
      </c>
      <c r="K31" s="21" t="s">
        <v>22</v>
      </c>
      <c r="L31" s="24">
        <v>0.77</v>
      </c>
      <c r="M31" s="24">
        <v>0.32</v>
      </c>
      <c r="O31" s="21" t="s">
        <v>22</v>
      </c>
      <c r="P31" s="24">
        <v>0.64</v>
      </c>
      <c r="Q31" s="24">
        <v>0.26</v>
      </c>
      <c r="S31" s="21" t="s">
        <v>22</v>
      </c>
      <c r="T31" s="24">
        <v>0.22</v>
      </c>
      <c r="U31" s="24">
        <v>0.32</v>
      </c>
    </row>
    <row r="32" spans="1:21" x14ac:dyDescent="0.25">
      <c r="A32" s="18" t="s">
        <v>23</v>
      </c>
      <c r="B32" s="22">
        <v>872.9</v>
      </c>
      <c r="C32" s="22">
        <v>386.2</v>
      </c>
      <c r="D32" s="23">
        <v>0.19600000000000001</v>
      </c>
      <c r="E32" s="22">
        <v>4.4000000000000004</v>
      </c>
    </row>
    <row r="33" spans="1:21" x14ac:dyDescent="0.25">
      <c r="D33" s="8"/>
      <c r="E33" s="9"/>
      <c r="G33" s="26" t="s">
        <v>24</v>
      </c>
      <c r="H33" s="27"/>
      <c r="I33" s="27"/>
      <c r="K33" s="26" t="s">
        <v>24</v>
      </c>
      <c r="L33" s="27"/>
      <c r="M33" s="27"/>
      <c r="O33" s="26" t="s">
        <v>24</v>
      </c>
      <c r="P33" s="27"/>
      <c r="Q33" s="27"/>
      <c r="S33" s="26" t="s">
        <v>24</v>
      </c>
      <c r="T33" s="27"/>
      <c r="U33" s="27"/>
    </row>
    <row r="34" spans="1:21" x14ac:dyDescent="0.25">
      <c r="A34" s="26" t="s">
        <v>24</v>
      </c>
      <c r="B34" s="27"/>
      <c r="C34" s="27"/>
      <c r="D34" s="28"/>
      <c r="E34" s="29"/>
      <c r="G34" s="26" t="s">
        <v>25</v>
      </c>
      <c r="H34" s="27" t="s">
        <v>204</v>
      </c>
      <c r="I34" s="27"/>
      <c r="K34" s="26" t="s">
        <v>25</v>
      </c>
      <c r="L34" s="27" t="s">
        <v>203</v>
      </c>
      <c r="M34" s="27"/>
      <c r="O34" s="26" t="s">
        <v>25</v>
      </c>
      <c r="P34" s="27" t="s">
        <v>202</v>
      </c>
      <c r="Q34" s="27"/>
      <c r="S34" s="26" t="s">
        <v>25</v>
      </c>
      <c r="T34" s="27" t="s">
        <v>205</v>
      </c>
      <c r="U34" s="27"/>
    </row>
    <row r="35" spans="1:21" x14ac:dyDescent="0.25">
      <c r="A35" s="26" t="s">
        <v>25</v>
      </c>
      <c r="B35" s="27" t="s">
        <v>342</v>
      </c>
      <c r="C35" s="27"/>
      <c r="D35" s="28"/>
      <c r="E35" s="29"/>
      <c r="G35" t="s">
        <v>26</v>
      </c>
      <c r="H35" t="s">
        <v>200</v>
      </c>
      <c r="K35" t="s">
        <v>26</v>
      </c>
      <c r="L35" t="s">
        <v>199</v>
      </c>
      <c r="O35" t="s">
        <v>26</v>
      </c>
      <c r="P35" t="s">
        <v>198</v>
      </c>
      <c r="S35" t="s">
        <v>26</v>
      </c>
      <c r="T35" t="s">
        <v>201</v>
      </c>
    </row>
    <row r="36" spans="1:21" x14ac:dyDescent="0.25">
      <c r="A36" t="s">
        <v>26</v>
      </c>
      <c r="B36" t="s">
        <v>343</v>
      </c>
      <c r="D36" s="8"/>
      <c r="E36" s="9"/>
    </row>
    <row r="38" spans="1:21" x14ac:dyDescent="0.25">
      <c r="G38" s="10" t="s">
        <v>2</v>
      </c>
      <c r="H38" s="11" t="s">
        <v>1017</v>
      </c>
      <c r="K38" s="10" t="s">
        <v>2</v>
      </c>
      <c r="L38" s="11" t="s">
        <v>1017</v>
      </c>
      <c r="O38" s="10" t="s">
        <v>2</v>
      </c>
      <c r="P38" s="11" t="s">
        <v>1017</v>
      </c>
      <c r="S38" s="10" t="s">
        <v>2</v>
      </c>
      <c r="T38" s="11" t="s">
        <v>1017</v>
      </c>
    </row>
    <row r="39" spans="1:21" x14ac:dyDescent="0.25">
      <c r="G39" s="10" t="s">
        <v>3</v>
      </c>
      <c r="H39" s="11" t="s">
        <v>181</v>
      </c>
      <c r="K39" s="10" t="s">
        <v>3</v>
      </c>
      <c r="L39" s="11" t="s">
        <v>181</v>
      </c>
      <c r="O39" s="10" t="s">
        <v>3</v>
      </c>
      <c r="P39" s="11" t="s">
        <v>181</v>
      </c>
      <c r="S39" s="10" t="s">
        <v>3</v>
      </c>
      <c r="T39" s="11" t="s">
        <v>181</v>
      </c>
    </row>
    <row r="40" spans="1:21" x14ac:dyDescent="0.25">
      <c r="G40" s="13" t="s">
        <v>4</v>
      </c>
      <c r="H40" s="13"/>
      <c r="K40" s="13" t="s">
        <v>4</v>
      </c>
      <c r="L40" s="13"/>
      <c r="O40" s="13" t="s">
        <v>4</v>
      </c>
      <c r="P40" s="13"/>
      <c r="S40" s="13" t="s">
        <v>4</v>
      </c>
      <c r="T40" s="13"/>
    </row>
    <row r="41" spans="1:21" x14ac:dyDescent="0.25">
      <c r="G41" s="13" t="s">
        <v>6</v>
      </c>
      <c r="H41" s="15">
        <v>1</v>
      </c>
      <c r="K41" s="13" t="s">
        <v>6</v>
      </c>
      <c r="L41" s="15">
        <v>1</v>
      </c>
      <c r="O41" s="13" t="s">
        <v>6</v>
      </c>
      <c r="P41" s="15">
        <v>1</v>
      </c>
      <c r="S41" s="13" t="s">
        <v>6</v>
      </c>
      <c r="T41" s="15">
        <v>2</v>
      </c>
    </row>
    <row r="42" spans="1:21" x14ac:dyDescent="0.25">
      <c r="G42" s="13" t="s">
        <v>8</v>
      </c>
      <c r="H42" s="15">
        <v>0.14000000000000001</v>
      </c>
      <c r="K42" s="13" t="s">
        <v>8</v>
      </c>
      <c r="L42" s="15">
        <v>0.14000000000000001</v>
      </c>
      <c r="O42" s="13" t="s">
        <v>8</v>
      </c>
      <c r="P42" s="15">
        <v>0.14000000000000001</v>
      </c>
      <c r="S42" s="13" t="s">
        <v>8</v>
      </c>
      <c r="T42" s="15">
        <v>0.14000000000000001</v>
      </c>
    </row>
    <row r="43" spans="1:21" x14ac:dyDescent="0.25">
      <c r="G43" s="13" t="s">
        <v>10</v>
      </c>
      <c r="H43" s="15">
        <v>21.02</v>
      </c>
      <c r="K43" s="13" t="s">
        <v>10</v>
      </c>
      <c r="L43" s="15">
        <v>20.96</v>
      </c>
      <c r="O43" s="13" t="s">
        <v>10</v>
      </c>
      <c r="P43" s="15">
        <v>20.77</v>
      </c>
      <c r="S43" s="13" t="s">
        <v>10</v>
      </c>
      <c r="T43" s="15">
        <v>20.149999999999999</v>
      </c>
    </row>
    <row r="44" spans="1:21" x14ac:dyDescent="0.25">
      <c r="G44" s="13" t="s">
        <v>12</v>
      </c>
      <c r="H44" s="15">
        <v>237</v>
      </c>
      <c r="K44" s="13" t="s">
        <v>12</v>
      </c>
      <c r="L44" s="15">
        <v>269</v>
      </c>
      <c r="O44" s="13" t="s">
        <v>12</v>
      </c>
      <c r="P44" s="15">
        <v>253</v>
      </c>
      <c r="S44" s="13" t="s">
        <v>12</v>
      </c>
      <c r="T44" s="15">
        <v>271</v>
      </c>
    </row>
    <row r="45" spans="1:21" x14ac:dyDescent="0.25">
      <c r="G45" s="13" t="s">
        <v>14</v>
      </c>
      <c r="H45" s="15">
        <v>964</v>
      </c>
      <c r="K45" s="13" t="s">
        <v>14</v>
      </c>
      <c r="L45" s="15">
        <v>981</v>
      </c>
      <c r="O45" s="13" t="s">
        <v>14</v>
      </c>
      <c r="P45" s="15">
        <v>958</v>
      </c>
      <c r="S45" s="13" t="s">
        <v>14</v>
      </c>
      <c r="T45" s="15">
        <v>869</v>
      </c>
    </row>
    <row r="48" spans="1:21" x14ac:dyDescent="0.25">
      <c r="G48" s="21" t="s">
        <v>15</v>
      </c>
      <c r="H48" s="21" t="s">
        <v>19</v>
      </c>
      <c r="I48" s="21" t="s">
        <v>20</v>
      </c>
      <c r="K48" s="21" t="s">
        <v>15</v>
      </c>
      <c r="L48" s="21" t="s">
        <v>19</v>
      </c>
      <c r="M48" s="21" t="s">
        <v>20</v>
      </c>
      <c r="O48" s="21" t="s">
        <v>15</v>
      </c>
      <c r="P48" s="21" t="s">
        <v>19</v>
      </c>
      <c r="Q48" s="21" t="s">
        <v>20</v>
      </c>
      <c r="S48" s="21" t="s">
        <v>15</v>
      </c>
      <c r="T48" s="21" t="s">
        <v>19</v>
      </c>
      <c r="U48" s="21" t="s">
        <v>20</v>
      </c>
    </row>
    <row r="49" spans="7:21" x14ac:dyDescent="0.25">
      <c r="G49" s="21">
        <v>1</v>
      </c>
      <c r="H49" s="24">
        <v>-11.47</v>
      </c>
      <c r="I49" s="24">
        <v>3.6</v>
      </c>
      <c r="K49" s="21">
        <v>1</v>
      </c>
      <c r="L49" s="24">
        <v>-17.13</v>
      </c>
      <c r="M49" s="24">
        <v>2.6</v>
      </c>
      <c r="O49" s="21">
        <v>1</v>
      </c>
      <c r="P49" s="24">
        <v>-16</v>
      </c>
      <c r="Q49" s="24">
        <v>2.5499999999999998</v>
      </c>
      <c r="S49" s="21">
        <v>1</v>
      </c>
      <c r="T49" s="24">
        <v>-17.329999999999998</v>
      </c>
      <c r="U49" s="24">
        <v>2.46</v>
      </c>
    </row>
    <row r="50" spans="7:21" x14ac:dyDescent="0.25">
      <c r="G50" s="21">
        <v>2</v>
      </c>
      <c r="H50" s="24">
        <v>-16.37</v>
      </c>
      <c r="I50" s="24">
        <v>3.38</v>
      </c>
      <c r="K50" s="21">
        <v>2</v>
      </c>
      <c r="L50" s="24">
        <v>-16.399999999999999</v>
      </c>
      <c r="M50" s="24">
        <v>2.65</v>
      </c>
      <c r="O50" s="21">
        <v>2</v>
      </c>
      <c r="P50" s="24">
        <v>-16.68</v>
      </c>
      <c r="Q50" s="24">
        <v>2.23</v>
      </c>
      <c r="S50" s="21">
        <v>2</v>
      </c>
      <c r="T50" s="24">
        <v>-18.59</v>
      </c>
      <c r="U50" s="24">
        <v>2.95</v>
      </c>
    </row>
    <row r="51" spans="7:21" x14ac:dyDescent="0.25">
      <c r="G51" s="21">
        <v>3</v>
      </c>
      <c r="H51" s="24">
        <v>-13.1</v>
      </c>
      <c r="I51" s="24">
        <v>2.76</v>
      </c>
      <c r="K51" s="21">
        <v>3</v>
      </c>
      <c r="L51" s="24">
        <v>-17.149999999999999</v>
      </c>
      <c r="M51" s="24">
        <v>2.5099999999999998</v>
      </c>
      <c r="O51" s="21">
        <v>3</v>
      </c>
      <c r="P51" s="24">
        <v>-18.690000000000001</v>
      </c>
      <c r="Q51" s="24">
        <v>3.82</v>
      </c>
      <c r="S51" s="21">
        <v>3</v>
      </c>
      <c r="T51" s="24">
        <v>-17.96</v>
      </c>
      <c r="U51" s="24">
        <v>2.1800000000000002</v>
      </c>
    </row>
    <row r="52" spans="7:21" x14ac:dyDescent="0.25">
      <c r="G52" s="21">
        <v>4</v>
      </c>
      <c r="H52" s="24">
        <v>-10.66</v>
      </c>
      <c r="I52" s="24">
        <v>3.22</v>
      </c>
      <c r="K52" s="21">
        <v>4</v>
      </c>
      <c r="L52" s="24">
        <v>-17.16</v>
      </c>
      <c r="M52" s="24">
        <v>4.41</v>
      </c>
      <c r="O52" s="21">
        <v>4</v>
      </c>
      <c r="P52" s="24">
        <v>-16.7</v>
      </c>
      <c r="Q52" s="24">
        <v>2.46</v>
      </c>
      <c r="S52" s="21">
        <v>4</v>
      </c>
      <c r="T52" s="24">
        <v>-16.77</v>
      </c>
      <c r="U52" s="24">
        <v>2.35</v>
      </c>
    </row>
    <row r="53" spans="7:21" x14ac:dyDescent="0.25">
      <c r="G53" s="21">
        <v>5</v>
      </c>
      <c r="H53" s="24">
        <v>-13.12</v>
      </c>
      <c r="I53" s="24">
        <v>2.75</v>
      </c>
      <c r="K53" s="21">
        <v>5</v>
      </c>
      <c r="L53" s="24">
        <v>-18.649999999999999</v>
      </c>
      <c r="M53" s="24">
        <v>2.82</v>
      </c>
      <c r="O53" s="21">
        <v>5</v>
      </c>
      <c r="P53" s="24">
        <v>-15.37</v>
      </c>
      <c r="Q53" s="24">
        <v>2.35</v>
      </c>
      <c r="S53" s="21">
        <v>5</v>
      </c>
      <c r="T53" s="24">
        <v>-17.38</v>
      </c>
      <c r="U53" s="24">
        <v>2.2000000000000002</v>
      </c>
    </row>
    <row r="54" spans="7:21" x14ac:dyDescent="0.25">
      <c r="G54" s="21">
        <v>6</v>
      </c>
      <c r="H54" s="24">
        <v>-6.56</v>
      </c>
      <c r="I54" s="24">
        <v>5.76</v>
      </c>
      <c r="K54" s="21">
        <v>6</v>
      </c>
      <c r="L54" s="24">
        <v>-16.420000000000002</v>
      </c>
      <c r="M54" s="24">
        <v>2.68</v>
      </c>
      <c r="O54" s="21">
        <v>6</v>
      </c>
      <c r="P54" s="24">
        <v>-16.04</v>
      </c>
      <c r="Q54" s="24">
        <v>2.78</v>
      </c>
      <c r="S54" s="21">
        <v>6</v>
      </c>
      <c r="T54" s="24">
        <v>-14.9</v>
      </c>
      <c r="U54" s="24">
        <v>2.25</v>
      </c>
    </row>
    <row r="55" spans="7:21" x14ac:dyDescent="0.25">
      <c r="G55" s="21">
        <v>7</v>
      </c>
      <c r="H55" s="24">
        <v>-12.32</v>
      </c>
      <c r="I55" s="24">
        <v>2.65</v>
      </c>
      <c r="K55" s="21">
        <v>7</v>
      </c>
      <c r="L55" s="24">
        <v>-16.43</v>
      </c>
      <c r="M55" s="24">
        <v>3.71</v>
      </c>
      <c r="O55" s="21">
        <v>7</v>
      </c>
      <c r="P55" s="24">
        <v>-15.35</v>
      </c>
      <c r="Q55" s="24">
        <v>2.5</v>
      </c>
      <c r="S55" s="21">
        <v>7</v>
      </c>
      <c r="T55" s="24">
        <v>-16.760000000000002</v>
      </c>
      <c r="U55" s="24">
        <v>2.5</v>
      </c>
    </row>
    <row r="56" spans="7:21" x14ac:dyDescent="0.25">
      <c r="G56" s="21">
        <v>8</v>
      </c>
      <c r="H56" s="24">
        <v>-13.12</v>
      </c>
      <c r="I56" s="24">
        <v>6.74</v>
      </c>
      <c r="K56" s="21">
        <v>8</v>
      </c>
      <c r="L56" s="24">
        <v>-20.93</v>
      </c>
      <c r="M56" s="24">
        <v>3.14</v>
      </c>
      <c r="O56" s="21">
        <v>8</v>
      </c>
      <c r="P56" s="24">
        <v>-13.37</v>
      </c>
      <c r="Q56" s="24">
        <v>2.74</v>
      </c>
      <c r="S56" s="21">
        <v>8</v>
      </c>
      <c r="T56" s="24">
        <v>-15.54</v>
      </c>
      <c r="U56" s="24">
        <v>2.2000000000000002</v>
      </c>
    </row>
    <row r="57" spans="7:21" x14ac:dyDescent="0.25">
      <c r="G57" s="21">
        <v>9</v>
      </c>
      <c r="H57" s="24">
        <v>-11.49</v>
      </c>
      <c r="I57" s="24">
        <v>2.77</v>
      </c>
      <c r="K57" s="21">
        <v>9</v>
      </c>
      <c r="L57" s="24">
        <v>-14.2</v>
      </c>
      <c r="M57" s="24">
        <v>4.49</v>
      </c>
      <c r="O57" s="21">
        <v>9</v>
      </c>
      <c r="P57" s="24">
        <v>-14.73</v>
      </c>
      <c r="Q57" s="24">
        <v>3.01</v>
      </c>
      <c r="S57" s="21">
        <v>9</v>
      </c>
      <c r="T57" s="24">
        <v>-16.170000000000002</v>
      </c>
      <c r="U57" s="24">
        <v>2.1</v>
      </c>
    </row>
    <row r="58" spans="7:21" x14ac:dyDescent="0.25">
      <c r="G58" s="21">
        <v>10</v>
      </c>
      <c r="H58" s="24">
        <v>-12.3</v>
      </c>
      <c r="I58" s="24">
        <v>5.67</v>
      </c>
      <c r="K58" s="21">
        <v>10</v>
      </c>
      <c r="L58" s="24">
        <v>-15.7</v>
      </c>
      <c r="M58" s="24">
        <v>3.59</v>
      </c>
      <c r="O58" s="21">
        <v>10</v>
      </c>
      <c r="P58" s="24">
        <v>-15.39</v>
      </c>
      <c r="Q58" s="24">
        <v>2.4</v>
      </c>
      <c r="S58" s="21">
        <v>10</v>
      </c>
      <c r="T58" s="24">
        <v>-15.54</v>
      </c>
      <c r="U58" s="24">
        <v>2.2200000000000002</v>
      </c>
    </row>
    <row r="59" spans="7:21" x14ac:dyDescent="0.25">
      <c r="G59" s="21"/>
      <c r="H59" s="25"/>
      <c r="I59" s="25"/>
      <c r="K59" s="21"/>
      <c r="L59" s="25"/>
      <c r="M59" s="25"/>
      <c r="O59" s="21"/>
      <c r="P59" s="25"/>
      <c r="Q59" s="25"/>
      <c r="S59" s="21"/>
      <c r="T59" s="25"/>
      <c r="U59" s="25"/>
    </row>
    <row r="60" spans="7:21" x14ac:dyDescent="0.25">
      <c r="G60" s="21" t="s">
        <v>21</v>
      </c>
      <c r="H60" s="24">
        <f>AVERAGE(H49:H58)</f>
        <v>-12.051000000000002</v>
      </c>
      <c r="I60" s="24">
        <f>AVERAGE(I49:I58)</f>
        <v>3.9300000000000006</v>
      </c>
      <c r="K60" s="21" t="s">
        <v>21</v>
      </c>
      <c r="L60" s="24">
        <f>AVERAGE(L49:L58)</f>
        <v>-17.016999999999999</v>
      </c>
      <c r="M60" s="24">
        <f>AVERAGE(M49:M59)</f>
        <v>3.2600000000000007</v>
      </c>
      <c r="O60" s="21" t="s">
        <v>21</v>
      </c>
      <c r="P60" s="24">
        <f>AVERAGE(P49:P58)</f>
        <v>-15.831999999999999</v>
      </c>
      <c r="Q60" s="24">
        <f>AVERAGE(Q49:Q58)</f>
        <v>2.6839999999999997</v>
      </c>
      <c r="S60" s="21" t="s">
        <v>21</v>
      </c>
      <c r="T60" s="24">
        <f>AVERAGE(T49:T58)</f>
        <v>-16.694000000000003</v>
      </c>
      <c r="U60" s="24">
        <f>AVERAGE(U49:U58)</f>
        <v>2.3410000000000002</v>
      </c>
    </row>
    <row r="61" spans="7:21" x14ac:dyDescent="0.25">
      <c r="G61" s="21" t="s">
        <v>22</v>
      </c>
      <c r="H61" s="24">
        <v>0.78</v>
      </c>
      <c r="I61" s="24">
        <v>0.48</v>
      </c>
      <c r="K61" s="21" t="s">
        <v>22</v>
      </c>
      <c r="L61" s="24">
        <v>0.56999999999999995</v>
      </c>
      <c r="M61" s="24">
        <v>0.24</v>
      </c>
      <c r="O61" s="21" t="s">
        <v>22</v>
      </c>
      <c r="P61" s="24">
        <v>0.44</v>
      </c>
      <c r="Q61" s="24">
        <v>0.15</v>
      </c>
      <c r="S61" s="21" t="s">
        <v>22</v>
      </c>
      <c r="T61" s="24">
        <v>0.37</v>
      </c>
      <c r="U61" s="24">
        <v>0.08</v>
      </c>
    </row>
    <row r="63" spans="7:21" x14ac:dyDescent="0.25">
      <c r="G63" s="26" t="s">
        <v>24</v>
      </c>
      <c r="H63" s="27"/>
      <c r="I63" s="27"/>
      <c r="K63" s="26" t="s">
        <v>24</v>
      </c>
      <c r="L63" s="27"/>
      <c r="M63" s="27"/>
      <c r="O63" s="26" t="s">
        <v>24</v>
      </c>
      <c r="P63" s="27"/>
      <c r="Q63" s="27"/>
      <c r="S63" s="26" t="s">
        <v>24</v>
      </c>
      <c r="T63" s="27"/>
      <c r="U63" s="27"/>
    </row>
    <row r="64" spans="7:21" x14ac:dyDescent="0.25">
      <c r="G64" s="26" t="s">
        <v>25</v>
      </c>
      <c r="H64" s="27" t="s">
        <v>196</v>
      </c>
      <c r="I64" s="27"/>
      <c r="K64" s="26" t="s">
        <v>25</v>
      </c>
      <c r="L64" s="27" t="s">
        <v>195</v>
      </c>
      <c r="M64" s="27"/>
      <c r="O64" s="26" t="s">
        <v>25</v>
      </c>
      <c r="P64" s="27" t="s">
        <v>194</v>
      </c>
      <c r="Q64" s="27"/>
      <c r="S64" s="26" t="s">
        <v>25</v>
      </c>
      <c r="T64" s="27" t="s">
        <v>197</v>
      </c>
      <c r="U64" s="27"/>
    </row>
    <row r="65" spans="7:20" x14ac:dyDescent="0.25">
      <c r="G65" t="s">
        <v>26</v>
      </c>
      <c r="H65" t="s">
        <v>192</v>
      </c>
      <c r="K65" t="s">
        <v>26</v>
      </c>
      <c r="L65" t="s">
        <v>191</v>
      </c>
      <c r="O65" t="s">
        <v>26</v>
      </c>
      <c r="P65" t="s">
        <v>190</v>
      </c>
      <c r="S65" t="s">
        <v>26</v>
      </c>
      <c r="T65" t="s">
        <v>193</v>
      </c>
    </row>
    <row r="68" spans="7:20" x14ac:dyDescent="0.25">
      <c r="G68" s="10" t="s">
        <v>2</v>
      </c>
      <c r="H68" s="11" t="s">
        <v>1017</v>
      </c>
      <c r="K68" s="10" t="s">
        <v>2</v>
      </c>
      <c r="L68" s="11" t="s">
        <v>1017</v>
      </c>
    </row>
    <row r="69" spans="7:20" x14ac:dyDescent="0.25">
      <c r="G69" s="10" t="s">
        <v>3</v>
      </c>
      <c r="H69" s="11" t="s">
        <v>181</v>
      </c>
      <c r="K69" s="10" t="s">
        <v>3</v>
      </c>
      <c r="L69" s="11" t="s">
        <v>181</v>
      </c>
    </row>
    <row r="70" spans="7:20" x14ac:dyDescent="0.25">
      <c r="G70" s="13" t="s">
        <v>4</v>
      </c>
      <c r="H70" s="13"/>
      <c r="K70" s="13" t="s">
        <v>4</v>
      </c>
      <c r="L70" s="13"/>
    </row>
    <row r="71" spans="7:20" x14ac:dyDescent="0.25">
      <c r="G71" s="13" t="s">
        <v>6</v>
      </c>
      <c r="H71" s="15">
        <v>12</v>
      </c>
      <c r="K71" s="13" t="s">
        <v>6</v>
      </c>
      <c r="L71" s="15">
        <v>1</v>
      </c>
    </row>
    <row r="72" spans="7:20" x14ac:dyDescent="0.25">
      <c r="G72" s="13" t="s">
        <v>8</v>
      </c>
      <c r="H72" s="15">
        <v>0.18</v>
      </c>
      <c r="K72" s="13" t="s">
        <v>8</v>
      </c>
      <c r="L72" s="15">
        <v>0.14000000000000001</v>
      </c>
    </row>
    <row r="73" spans="7:20" x14ac:dyDescent="0.25">
      <c r="G73" s="13" t="s">
        <v>10</v>
      </c>
      <c r="H73" s="15">
        <v>25.07</v>
      </c>
      <c r="K73" s="13" t="s">
        <v>10</v>
      </c>
      <c r="L73" s="15">
        <v>20.96</v>
      </c>
    </row>
    <row r="74" spans="7:20" x14ac:dyDescent="0.25">
      <c r="G74" s="13" t="s">
        <v>12</v>
      </c>
      <c r="H74" s="15">
        <v>270</v>
      </c>
      <c r="K74" s="13" t="s">
        <v>12</v>
      </c>
      <c r="L74" s="15">
        <v>262</v>
      </c>
    </row>
    <row r="75" spans="7:20" x14ac:dyDescent="0.25">
      <c r="G75" s="13" t="s">
        <v>14</v>
      </c>
      <c r="H75" s="15">
        <v>933</v>
      </c>
      <c r="K75" s="13" t="s">
        <v>14</v>
      </c>
      <c r="L75" s="15">
        <v>947</v>
      </c>
    </row>
    <row r="78" spans="7:20" x14ac:dyDescent="0.25">
      <c r="G78" s="21" t="s">
        <v>15</v>
      </c>
      <c r="H78" s="21" t="s">
        <v>19</v>
      </c>
      <c r="I78" s="21" t="s">
        <v>20</v>
      </c>
      <c r="K78" s="21" t="s">
        <v>15</v>
      </c>
      <c r="L78" s="21" t="s">
        <v>19</v>
      </c>
      <c r="M78" s="21" t="s">
        <v>20</v>
      </c>
    </row>
    <row r="79" spans="7:20" x14ac:dyDescent="0.25">
      <c r="G79" s="21">
        <v>1</v>
      </c>
      <c r="H79" s="24">
        <v>-15.13</v>
      </c>
      <c r="I79" s="24">
        <v>2.5</v>
      </c>
      <c r="K79" s="21">
        <v>1</v>
      </c>
      <c r="L79" s="24">
        <v>-17.18</v>
      </c>
      <c r="M79" s="24">
        <v>2.7</v>
      </c>
    </row>
    <row r="80" spans="7:20" x14ac:dyDescent="0.25">
      <c r="G80" s="21">
        <v>2</v>
      </c>
      <c r="H80" s="24">
        <v>-19.36</v>
      </c>
      <c r="I80" s="24">
        <v>4.47</v>
      </c>
      <c r="K80" s="21">
        <v>2</v>
      </c>
      <c r="L80" s="24">
        <v>-15.66</v>
      </c>
      <c r="M80" s="24">
        <v>2.69</v>
      </c>
    </row>
    <row r="81" spans="7:13" x14ac:dyDescent="0.25">
      <c r="G81" s="21">
        <v>3</v>
      </c>
      <c r="H81" s="24">
        <v>-17.899999999999999</v>
      </c>
      <c r="I81" s="24">
        <v>2.87</v>
      </c>
      <c r="K81" s="21">
        <v>3</v>
      </c>
      <c r="L81" s="24">
        <v>-16.420000000000002</v>
      </c>
      <c r="M81" s="24">
        <v>2.92</v>
      </c>
    </row>
    <row r="82" spans="7:13" x14ac:dyDescent="0.25">
      <c r="G82" s="21">
        <v>4</v>
      </c>
      <c r="H82" s="24">
        <v>-17.88</v>
      </c>
      <c r="I82" s="24">
        <v>3.34</v>
      </c>
      <c r="K82" s="21">
        <v>4</v>
      </c>
      <c r="L82" s="24">
        <v>-17.16</v>
      </c>
      <c r="M82" s="24">
        <v>3.3</v>
      </c>
    </row>
    <row r="83" spans="7:13" x14ac:dyDescent="0.25">
      <c r="G83" s="21">
        <v>5</v>
      </c>
      <c r="H83" s="24">
        <v>-17.23</v>
      </c>
      <c r="I83" s="24">
        <v>2.7</v>
      </c>
      <c r="K83" s="21">
        <v>5</v>
      </c>
      <c r="L83" s="24">
        <v>-13.44</v>
      </c>
      <c r="M83" s="24">
        <v>2.46</v>
      </c>
    </row>
    <row r="84" spans="7:13" x14ac:dyDescent="0.25">
      <c r="G84" s="21">
        <v>6</v>
      </c>
      <c r="H84" s="24">
        <v>-15.86</v>
      </c>
      <c r="I84" s="24">
        <v>2.89</v>
      </c>
      <c r="K84" s="21">
        <v>6</v>
      </c>
      <c r="L84" s="24">
        <v>-12.7</v>
      </c>
      <c r="M84" s="24">
        <v>3.31</v>
      </c>
    </row>
    <row r="85" spans="7:13" x14ac:dyDescent="0.25">
      <c r="G85" s="21">
        <v>7</v>
      </c>
      <c r="H85" s="24">
        <v>-15.89</v>
      </c>
      <c r="I85" s="24">
        <v>2.33</v>
      </c>
      <c r="K85" s="21">
        <v>7</v>
      </c>
      <c r="L85" s="24">
        <v>-14.94</v>
      </c>
      <c r="M85" s="24">
        <v>3.14</v>
      </c>
    </row>
    <row r="86" spans="7:13" x14ac:dyDescent="0.25">
      <c r="G86" s="21">
        <v>8</v>
      </c>
      <c r="H86" s="24">
        <v>-15.17</v>
      </c>
      <c r="I86" s="24">
        <v>2.52</v>
      </c>
      <c r="K86" s="21">
        <v>8</v>
      </c>
      <c r="L86" s="24">
        <v>-16.46</v>
      </c>
      <c r="M86" s="24">
        <v>2.44</v>
      </c>
    </row>
    <row r="87" spans="7:13" x14ac:dyDescent="0.25">
      <c r="G87" s="21">
        <v>9</v>
      </c>
      <c r="H87" s="24">
        <v>-15.21</v>
      </c>
      <c r="I87" s="24">
        <v>2.9</v>
      </c>
      <c r="K87" s="21">
        <v>9</v>
      </c>
      <c r="L87" s="24">
        <v>-11.96</v>
      </c>
      <c r="M87" s="24">
        <v>2.77</v>
      </c>
    </row>
    <row r="88" spans="7:13" x14ac:dyDescent="0.25">
      <c r="G88" s="21">
        <v>10</v>
      </c>
      <c r="H88" s="24">
        <v>-11.05</v>
      </c>
      <c r="I88" s="24">
        <v>4.9800000000000004</v>
      </c>
      <c r="K88" s="21">
        <v>10</v>
      </c>
      <c r="L88" s="24">
        <v>-12.72</v>
      </c>
      <c r="M88" s="24">
        <v>3</v>
      </c>
    </row>
    <row r="89" spans="7:13" x14ac:dyDescent="0.25">
      <c r="G89" s="21"/>
      <c r="H89" s="25"/>
      <c r="I89" s="25"/>
      <c r="K89" s="21"/>
      <c r="L89" s="25"/>
      <c r="M89" s="25"/>
    </row>
    <row r="90" spans="7:13" x14ac:dyDescent="0.25">
      <c r="G90" s="21" t="s">
        <v>21</v>
      </c>
      <c r="H90" s="24">
        <f>AVERAGE(H79:H88)</f>
        <v>-16.068000000000001</v>
      </c>
      <c r="I90" s="24">
        <f>AVERAGE(I79:I88)</f>
        <v>3.15</v>
      </c>
      <c r="K90" s="21" t="s">
        <v>21</v>
      </c>
      <c r="L90" s="24">
        <f>AVERAGE(L79:L88)</f>
        <v>-14.864000000000001</v>
      </c>
      <c r="M90" s="24">
        <f>AVERAGE(M79:M88)</f>
        <v>2.8730000000000002</v>
      </c>
    </row>
    <row r="91" spans="7:13" x14ac:dyDescent="0.25">
      <c r="G91" s="21" t="s">
        <v>22</v>
      </c>
      <c r="H91" s="24">
        <v>0.72</v>
      </c>
      <c r="I91" s="24">
        <v>0.28000000000000003</v>
      </c>
      <c r="K91" s="21" t="s">
        <v>22</v>
      </c>
      <c r="L91" s="24">
        <v>0.63</v>
      </c>
      <c r="M91" s="24">
        <v>0.1</v>
      </c>
    </row>
    <row r="93" spans="7:13" x14ac:dyDescent="0.25">
      <c r="G93" s="26" t="s">
        <v>24</v>
      </c>
      <c r="H93" s="27"/>
      <c r="I93" s="27"/>
      <c r="K93" s="26" t="s">
        <v>24</v>
      </c>
      <c r="L93" s="27"/>
      <c r="M93" s="27"/>
    </row>
    <row r="94" spans="7:13" x14ac:dyDescent="0.25">
      <c r="G94" s="26" t="s">
        <v>25</v>
      </c>
      <c r="H94" s="27" t="s">
        <v>189</v>
      </c>
      <c r="I94" s="27"/>
      <c r="K94" s="26" t="s">
        <v>25</v>
      </c>
      <c r="L94" s="27" t="s">
        <v>188</v>
      </c>
      <c r="M94" s="27"/>
    </row>
    <row r="95" spans="7:13" x14ac:dyDescent="0.25">
      <c r="G95" t="s">
        <v>26</v>
      </c>
      <c r="H95" t="s">
        <v>187</v>
      </c>
      <c r="K95" t="s">
        <v>26</v>
      </c>
      <c r="L95" t="s">
        <v>186</v>
      </c>
    </row>
    <row r="98" spans="7:13" x14ac:dyDescent="0.25">
      <c r="G98" s="10" t="s">
        <v>2</v>
      </c>
      <c r="H98" s="11" t="s">
        <v>1017</v>
      </c>
      <c r="K98" s="10" t="s">
        <v>2</v>
      </c>
      <c r="L98" s="11" t="s">
        <v>1017</v>
      </c>
    </row>
    <row r="99" spans="7:13" x14ac:dyDescent="0.25">
      <c r="G99" s="10" t="s">
        <v>3</v>
      </c>
      <c r="H99" s="11" t="s">
        <v>181</v>
      </c>
      <c r="K99" s="10" t="s">
        <v>3</v>
      </c>
      <c r="L99" s="11" t="s">
        <v>181</v>
      </c>
    </row>
    <row r="100" spans="7:13" x14ac:dyDescent="0.25">
      <c r="G100" s="13" t="s">
        <v>4</v>
      </c>
      <c r="H100" s="13"/>
      <c r="K100" s="13" t="s">
        <v>4</v>
      </c>
      <c r="L100" s="13"/>
    </row>
    <row r="101" spans="7:13" x14ac:dyDescent="0.25">
      <c r="G101" s="13" t="s">
        <v>6</v>
      </c>
      <c r="H101" s="15">
        <v>7</v>
      </c>
      <c r="K101" s="13" t="s">
        <v>6</v>
      </c>
      <c r="L101" s="15">
        <v>2</v>
      </c>
    </row>
    <row r="102" spans="7:13" x14ac:dyDescent="0.25">
      <c r="G102" s="13" t="s">
        <v>8</v>
      </c>
      <c r="H102" s="15">
        <v>0.15</v>
      </c>
      <c r="K102" s="13" t="s">
        <v>8</v>
      </c>
      <c r="L102" s="15">
        <v>0.14000000000000001</v>
      </c>
    </row>
    <row r="103" spans="7:13" x14ac:dyDescent="0.25">
      <c r="G103" s="13" t="s">
        <v>10</v>
      </c>
      <c r="H103" s="15">
        <v>21.01</v>
      </c>
      <c r="K103" s="13" t="s">
        <v>10</v>
      </c>
      <c r="L103" s="15">
        <v>21.05</v>
      </c>
    </row>
    <row r="104" spans="7:13" x14ac:dyDescent="0.25">
      <c r="G104" s="13" t="s">
        <v>12</v>
      </c>
      <c r="H104" s="15">
        <v>323</v>
      </c>
      <c r="K104" s="13" t="s">
        <v>12</v>
      </c>
      <c r="L104" s="15">
        <v>181</v>
      </c>
    </row>
    <row r="105" spans="7:13" x14ac:dyDescent="0.25">
      <c r="G105" s="13" t="s">
        <v>14</v>
      </c>
      <c r="H105" s="15">
        <v>926</v>
      </c>
      <c r="K105" s="13" t="s">
        <v>14</v>
      </c>
      <c r="L105" s="15">
        <v>422</v>
      </c>
    </row>
    <row r="108" spans="7:13" x14ac:dyDescent="0.25">
      <c r="G108" s="21" t="s">
        <v>15</v>
      </c>
      <c r="H108" s="21" t="s">
        <v>19</v>
      </c>
      <c r="I108" s="21" t="s">
        <v>20</v>
      </c>
      <c r="K108" s="21" t="s">
        <v>15</v>
      </c>
      <c r="L108" s="21" t="s">
        <v>19</v>
      </c>
      <c r="M108" s="21" t="s">
        <v>20</v>
      </c>
    </row>
    <row r="109" spans="7:13" x14ac:dyDescent="0.25">
      <c r="G109" s="21">
        <v>1</v>
      </c>
      <c r="H109" s="24">
        <v>-13.91</v>
      </c>
      <c r="I109" s="24">
        <v>3.26</v>
      </c>
      <c r="K109" s="21">
        <v>1</v>
      </c>
      <c r="L109" s="24">
        <v>-23.67</v>
      </c>
      <c r="M109" s="24">
        <v>2.56</v>
      </c>
    </row>
    <row r="110" spans="7:13" x14ac:dyDescent="0.25">
      <c r="G110" s="21">
        <v>2</v>
      </c>
      <c r="H110" s="24">
        <v>-14.75</v>
      </c>
      <c r="I110" s="24">
        <v>2.81</v>
      </c>
      <c r="K110" s="21">
        <v>2</v>
      </c>
      <c r="L110" s="24">
        <v>-14.78</v>
      </c>
      <c r="M110" s="24">
        <v>2.66</v>
      </c>
    </row>
    <row r="111" spans="7:13" x14ac:dyDescent="0.25">
      <c r="G111" s="21">
        <v>3</v>
      </c>
      <c r="H111" s="24">
        <v>-14.76</v>
      </c>
      <c r="I111" s="24">
        <v>3.41</v>
      </c>
      <c r="K111" s="21">
        <v>3</v>
      </c>
      <c r="L111" s="24">
        <v>-14.04</v>
      </c>
      <c r="M111" s="24">
        <v>5.37</v>
      </c>
    </row>
    <row r="112" spans="7:13" x14ac:dyDescent="0.25">
      <c r="G112" s="21">
        <v>4</v>
      </c>
      <c r="H112" s="24">
        <v>-17.25</v>
      </c>
      <c r="I112" s="24">
        <v>3.22</v>
      </c>
      <c r="K112" s="21">
        <v>4</v>
      </c>
      <c r="L112" s="24">
        <v>-15.54</v>
      </c>
      <c r="M112" s="24">
        <v>2.96</v>
      </c>
    </row>
    <row r="113" spans="7:13" x14ac:dyDescent="0.25">
      <c r="G113" s="21">
        <v>5</v>
      </c>
      <c r="H113" s="24">
        <v>-12.31</v>
      </c>
      <c r="I113" s="24">
        <v>5.67</v>
      </c>
      <c r="K113" s="21">
        <v>5</v>
      </c>
      <c r="L113" s="24">
        <v>-14.82</v>
      </c>
      <c r="M113" s="24">
        <v>2.52</v>
      </c>
    </row>
    <row r="114" spans="7:13" x14ac:dyDescent="0.25">
      <c r="G114" s="21">
        <v>6</v>
      </c>
      <c r="H114" s="24">
        <v>-13.96</v>
      </c>
      <c r="I114" s="24">
        <v>2.92</v>
      </c>
      <c r="K114" s="21">
        <v>6</v>
      </c>
      <c r="L114" s="24">
        <v>-15.55</v>
      </c>
      <c r="M114" s="24">
        <v>3.87</v>
      </c>
    </row>
    <row r="115" spans="7:13" x14ac:dyDescent="0.25">
      <c r="G115" s="21">
        <v>7</v>
      </c>
      <c r="H115" s="24">
        <v>-13.96</v>
      </c>
      <c r="I115" s="24">
        <v>3.1</v>
      </c>
      <c r="K115" s="21">
        <v>7</v>
      </c>
      <c r="L115" s="24">
        <v>-15.58</v>
      </c>
      <c r="M115" s="24">
        <v>2.89</v>
      </c>
    </row>
    <row r="116" spans="7:13" x14ac:dyDescent="0.25">
      <c r="G116" s="21">
        <v>8</v>
      </c>
      <c r="H116" s="24">
        <v>-14.81</v>
      </c>
      <c r="I116" s="24">
        <v>3.84</v>
      </c>
      <c r="K116" s="21">
        <v>8</v>
      </c>
      <c r="L116" s="24">
        <v>-11.86</v>
      </c>
      <c r="M116" s="24">
        <v>3.69</v>
      </c>
    </row>
    <row r="117" spans="7:13" x14ac:dyDescent="0.25">
      <c r="G117" s="21">
        <v>9</v>
      </c>
      <c r="H117" s="24">
        <v>-13.99</v>
      </c>
      <c r="I117" s="24">
        <v>2.75</v>
      </c>
      <c r="K117" s="21">
        <v>9</v>
      </c>
      <c r="L117" s="24">
        <v>-12.63</v>
      </c>
      <c r="M117" s="24">
        <v>3.33</v>
      </c>
    </row>
    <row r="118" spans="7:13" x14ac:dyDescent="0.25">
      <c r="G118" s="21">
        <v>10</v>
      </c>
      <c r="H118" s="24">
        <v>-13.97</v>
      </c>
      <c r="I118" s="24">
        <v>2.77</v>
      </c>
      <c r="K118" s="21">
        <v>10</v>
      </c>
      <c r="L118" s="24">
        <v>-14.09</v>
      </c>
      <c r="M118" s="24">
        <v>2.59</v>
      </c>
    </row>
    <row r="119" spans="7:13" x14ac:dyDescent="0.25">
      <c r="G119" s="21"/>
      <c r="H119" s="25"/>
      <c r="I119" s="25"/>
      <c r="K119" s="21"/>
      <c r="L119" s="25"/>
      <c r="M119" s="25"/>
    </row>
    <row r="120" spans="7:13" x14ac:dyDescent="0.25">
      <c r="G120" s="21" t="s">
        <v>21</v>
      </c>
      <c r="H120" s="24">
        <f>AVERAGE(H109:H118)</f>
        <v>-14.367000000000001</v>
      </c>
      <c r="I120" s="24">
        <f>AVERAGE(I109:I118)</f>
        <v>3.375</v>
      </c>
      <c r="K120" s="21" t="s">
        <v>21</v>
      </c>
      <c r="L120" s="24">
        <f>AVERAGE(L109:L118)</f>
        <v>-15.256</v>
      </c>
      <c r="M120" s="24">
        <f>AVERAGE(M109:M118)</f>
        <v>3.2439999999999998</v>
      </c>
    </row>
    <row r="121" spans="7:13" x14ac:dyDescent="0.25">
      <c r="G121" s="21" t="s">
        <v>22</v>
      </c>
      <c r="H121" s="24">
        <v>0.39</v>
      </c>
      <c r="I121" s="24">
        <v>0.28000000000000003</v>
      </c>
      <c r="K121" s="21" t="s">
        <v>22</v>
      </c>
      <c r="L121" s="24">
        <v>1.02</v>
      </c>
      <c r="M121" s="24">
        <v>0.28000000000000003</v>
      </c>
    </row>
    <row r="123" spans="7:13" x14ac:dyDescent="0.25">
      <c r="G123" s="26" t="s">
        <v>24</v>
      </c>
      <c r="H123" s="27"/>
      <c r="I123" s="27"/>
      <c r="K123" s="26" t="s">
        <v>24</v>
      </c>
      <c r="L123" s="27"/>
      <c r="M123" s="27"/>
    </row>
    <row r="124" spans="7:13" x14ac:dyDescent="0.25">
      <c r="G124" s="26" t="s">
        <v>25</v>
      </c>
      <c r="H124" s="27" t="s">
        <v>185</v>
      </c>
      <c r="I124" s="27"/>
      <c r="K124" s="26" t="s">
        <v>25</v>
      </c>
      <c r="L124" s="27" t="s">
        <v>184</v>
      </c>
      <c r="M124" s="27"/>
    </row>
    <row r="125" spans="7:13" x14ac:dyDescent="0.25">
      <c r="G125" t="s">
        <v>26</v>
      </c>
      <c r="H125" t="s">
        <v>183</v>
      </c>
      <c r="K125" t="s">
        <v>26</v>
      </c>
      <c r="L125" t="s">
        <v>182</v>
      </c>
    </row>
    <row r="128" spans="7:13" x14ac:dyDescent="0.25">
      <c r="G128" s="10" t="s">
        <v>2</v>
      </c>
      <c r="H128" s="11" t="s">
        <v>1017</v>
      </c>
    </row>
    <row r="129" spans="7:9" x14ac:dyDescent="0.25">
      <c r="G129" s="10" t="s">
        <v>3</v>
      </c>
      <c r="H129" s="11" t="s">
        <v>181</v>
      </c>
    </row>
    <row r="130" spans="7:9" x14ac:dyDescent="0.25">
      <c r="G130" s="13" t="s">
        <v>4</v>
      </c>
      <c r="H130" s="13"/>
    </row>
    <row r="131" spans="7:9" x14ac:dyDescent="0.25">
      <c r="G131" s="13" t="s">
        <v>6</v>
      </c>
      <c r="H131" s="15">
        <v>1</v>
      </c>
    </row>
    <row r="132" spans="7:9" x14ac:dyDescent="0.25">
      <c r="G132" s="13" t="s">
        <v>8</v>
      </c>
      <c r="H132" s="15">
        <v>0.14000000000000001</v>
      </c>
    </row>
    <row r="133" spans="7:9" x14ac:dyDescent="0.25">
      <c r="G133" s="13" t="s">
        <v>10</v>
      </c>
      <c r="H133" s="15">
        <v>21.05</v>
      </c>
    </row>
    <row r="134" spans="7:9" x14ac:dyDescent="0.25">
      <c r="G134" s="13" t="s">
        <v>12</v>
      </c>
      <c r="H134" s="15">
        <v>210</v>
      </c>
    </row>
    <row r="135" spans="7:9" x14ac:dyDescent="0.25">
      <c r="G135" s="13" t="s">
        <v>14</v>
      </c>
      <c r="H135" s="15">
        <v>920</v>
      </c>
    </row>
    <row r="138" spans="7:9" x14ac:dyDescent="0.25">
      <c r="G138" s="21" t="s">
        <v>15</v>
      </c>
      <c r="H138" s="21" t="s">
        <v>19</v>
      </c>
      <c r="I138" s="21" t="s">
        <v>20</v>
      </c>
    </row>
    <row r="139" spans="7:9" x14ac:dyDescent="0.25">
      <c r="G139" s="21">
        <v>1</v>
      </c>
      <c r="H139" s="24">
        <v>-13.08</v>
      </c>
      <c r="I139" s="24">
        <v>3.18</v>
      </c>
    </row>
    <row r="140" spans="7:9" x14ac:dyDescent="0.25">
      <c r="G140" s="21">
        <v>2</v>
      </c>
      <c r="H140" s="24">
        <v>-13.92</v>
      </c>
      <c r="I140" s="24">
        <v>3.15</v>
      </c>
    </row>
    <row r="141" spans="7:9" x14ac:dyDescent="0.25">
      <c r="G141" s="21">
        <v>3</v>
      </c>
      <c r="H141" s="24">
        <v>-15.57</v>
      </c>
      <c r="I141" s="24">
        <v>3.41</v>
      </c>
    </row>
    <row r="142" spans="7:9" x14ac:dyDescent="0.25">
      <c r="G142" s="21">
        <v>4</v>
      </c>
      <c r="H142" s="24">
        <v>-13.92</v>
      </c>
      <c r="I142" s="24">
        <v>3.09</v>
      </c>
    </row>
    <row r="143" spans="7:9" x14ac:dyDescent="0.25">
      <c r="G143" s="21">
        <v>5</v>
      </c>
      <c r="H143" s="24">
        <v>-14.76</v>
      </c>
      <c r="I143" s="24">
        <v>3.47</v>
      </c>
    </row>
    <row r="144" spans="7:9" x14ac:dyDescent="0.25">
      <c r="G144" s="21">
        <v>6</v>
      </c>
      <c r="H144" s="24">
        <v>-13.96</v>
      </c>
      <c r="I144" s="24">
        <v>3.02</v>
      </c>
    </row>
    <row r="145" spans="7:9" x14ac:dyDescent="0.25">
      <c r="G145" s="21">
        <v>7</v>
      </c>
      <c r="H145" s="24">
        <v>-14.77</v>
      </c>
      <c r="I145" s="24">
        <v>2.71</v>
      </c>
    </row>
    <row r="146" spans="7:9" x14ac:dyDescent="0.25">
      <c r="G146" s="21">
        <v>8</v>
      </c>
      <c r="H146" s="24">
        <v>-16.420000000000002</v>
      </c>
      <c r="I146" s="24">
        <v>2.81</v>
      </c>
    </row>
    <row r="147" spans="7:9" x14ac:dyDescent="0.25">
      <c r="G147" s="21">
        <v>9</v>
      </c>
      <c r="H147" s="24">
        <v>-16.43</v>
      </c>
      <c r="I147" s="24">
        <v>3.82</v>
      </c>
    </row>
    <row r="148" spans="7:9" x14ac:dyDescent="0.25">
      <c r="G148" s="21">
        <v>10</v>
      </c>
      <c r="H148" s="24">
        <v>-26.3</v>
      </c>
      <c r="I148" s="24">
        <v>2.89</v>
      </c>
    </row>
    <row r="149" spans="7:9" x14ac:dyDescent="0.25">
      <c r="G149" s="21"/>
      <c r="H149" s="25"/>
      <c r="I149" s="25"/>
    </row>
    <row r="150" spans="7:9" x14ac:dyDescent="0.25">
      <c r="G150" s="21" t="s">
        <v>21</v>
      </c>
      <c r="H150" s="24">
        <f>AVERAGE(H139:H148)</f>
        <v>-15.913000000000002</v>
      </c>
      <c r="I150" s="24">
        <f>AVERAGE(I139:I148)</f>
        <v>3.1550000000000002</v>
      </c>
    </row>
    <row r="151" spans="7:9" x14ac:dyDescent="0.25">
      <c r="G151" s="21" t="s">
        <v>22</v>
      </c>
      <c r="H151" s="24">
        <v>1.21</v>
      </c>
      <c r="I151" s="24">
        <v>0.11</v>
      </c>
    </row>
    <row r="153" spans="7:9" x14ac:dyDescent="0.25">
      <c r="G153" s="26" t="s">
        <v>24</v>
      </c>
      <c r="H153" s="27"/>
      <c r="I153" s="27"/>
    </row>
    <row r="154" spans="7:9" x14ac:dyDescent="0.25">
      <c r="G154" s="26" t="s">
        <v>25</v>
      </c>
      <c r="H154" s="27" t="s">
        <v>180</v>
      </c>
      <c r="I154" s="27"/>
    </row>
    <row r="155" spans="7:9" x14ac:dyDescent="0.25">
      <c r="G155" t="s">
        <v>26</v>
      </c>
      <c r="H155" t="s">
        <v>179</v>
      </c>
    </row>
  </sheetData>
  <mergeCells count="1">
    <mergeCell ref="B2:G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157"/>
  <sheetViews>
    <sheetView zoomScale="90" zoomScaleNormal="90" workbookViewId="0">
      <selection activeCell="D1" sqref="D1"/>
    </sheetView>
  </sheetViews>
  <sheetFormatPr defaultRowHeight="15" x14ac:dyDescent="0.25"/>
  <cols>
    <col min="1" max="1" width="25.5703125" customWidth="1"/>
    <col min="2" max="2" width="21.140625" customWidth="1"/>
    <col min="3" max="3" width="18.28515625" customWidth="1"/>
    <col min="4" max="4" width="18.42578125" customWidth="1"/>
    <col min="5" max="5" width="17.7109375" customWidth="1"/>
    <col min="7" max="7" width="26.42578125" customWidth="1"/>
    <col min="8" max="8" width="21.7109375" customWidth="1"/>
    <col min="9" max="9" width="18.42578125" customWidth="1"/>
    <col min="11" max="11" width="26.140625" customWidth="1"/>
    <col min="12" max="12" width="21.140625" customWidth="1"/>
    <col min="13" max="13" width="18.42578125" customWidth="1"/>
    <col min="15" max="15" width="26.42578125" customWidth="1"/>
    <col min="16" max="16" width="21.5703125" customWidth="1"/>
    <col min="17" max="17" width="18.28515625" customWidth="1"/>
    <col min="19" max="19" width="26" customWidth="1"/>
    <col min="20" max="20" width="22" customWidth="1"/>
    <col min="21" max="21" width="18.42578125" customWidth="1"/>
    <col min="23" max="23" width="26.42578125" customWidth="1"/>
    <col min="24" max="24" width="21.7109375" customWidth="1"/>
    <col min="25" max="25" width="18.28515625" customWidth="1"/>
  </cols>
  <sheetData>
    <row r="1" spans="1:20" ht="17.25" x14ac:dyDescent="0.25">
      <c r="A1" s="1" t="s">
        <v>0</v>
      </c>
      <c r="B1" s="2" t="s">
        <v>1018</v>
      </c>
      <c r="C1" s="2"/>
      <c r="D1" s="2" t="s">
        <v>1071</v>
      </c>
      <c r="E1" s="2"/>
      <c r="F1" s="3"/>
      <c r="G1" s="4"/>
    </row>
    <row r="2" spans="1:20" ht="15" customHeight="1" x14ac:dyDescent="0.25">
      <c r="A2" s="5" t="s">
        <v>1</v>
      </c>
      <c r="B2" s="41" t="s">
        <v>1021</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10" t="s">
        <v>2</v>
      </c>
      <c r="B8" s="11" t="s">
        <v>207</v>
      </c>
      <c r="D8" s="8"/>
      <c r="E8" s="9"/>
      <c r="G8" s="10" t="s">
        <v>2</v>
      </c>
      <c r="H8" s="11" t="s">
        <v>207</v>
      </c>
      <c r="K8" s="10" t="s">
        <v>2</v>
      </c>
      <c r="L8" s="11" t="s">
        <v>207</v>
      </c>
      <c r="O8" s="10" t="s">
        <v>2</v>
      </c>
      <c r="P8" s="11" t="s">
        <v>207</v>
      </c>
      <c r="S8" s="10" t="s">
        <v>2</v>
      </c>
      <c r="T8" s="11" t="s">
        <v>207</v>
      </c>
    </row>
    <row r="9" spans="1:20" x14ac:dyDescent="0.25">
      <c r="A9" s="10" t="s">
        <v>3</v>
      </c>
      <c r="B9" s="11" t="s">
        <v>341</v>
      </c>
      <c r="D9" s="8"/>
      <c r="E9" s="9"/>
      <c r="G9" s="10" t="s">
        <v>3</v>
      </c>
      <c r="H9" s="11" t="s">
        <v>181</v>
      </c>
      <c r="K9" s="10" t="s">
        <v>3</v>
      </c>
      <c r="L9" s="11" t="s">
        <v>206</v>
      </c>
      <c r="O9" s="10" t="s">
        <v>3</v>
      </c>
      <c r="P9" s="11" t="s">
        <v>206</v>
      </c>
      <c r="S9" s="10" t="s">
        <v>3</v>
      </c>
      <c r="T9" s="11" t="s">
        <v>206</v>
      </c>
    </row>
    <row r="10" spans="1:20" x14ac:dyDescent="0.25">
      <c r="A10" s="12" t="s">
        <v>4</v>
      </c>
      <c r="B10" s="12"/>
      <c r="D10" s="8"/>
      <c r="E10" s="9"/>
      <c r="G10" s="13" t="s">
        <v>4</v>
      </c>
      <c r="H10" s="13"/>
      <c r="K10" s="13" t="s">
        <v>4</v>
      </c>
      <c r="L10" s="13"/>
      <c r="O10" s="13" t="s">
        <v>4</v>
      </c>
      <c r="P10" s="13"/>
      <c r="S10" s="13" t="s">
        <v>4</v>
      </c>
      <c r="T10" s="13"/>
    </row>
    <row r="11" spans="1:20" x14ac:dyDescent="0.25">
      <c r="A11" s="12" t="s">
        <v>5</v>
      </c>
      <c r="B11" s="14">
        <v>771.6</v>
      </c>
      <c r="D11" s="8"/>
      <c r="E11" s="9"/>
      <c r="G11" s="13" t="s">
        <v>6</v>
      </c>
      <c r="H11" s="15">
        <v>1</v>
      </c>
      <c r="K11" s="13" t="s">
        <v>6</v>
      </c>
      <c r="L11" s="15">
        <v>36</v>
      </c>
      <c r="O11" s="13" t="s">
        <v>6</v>
      </c>
      <c r="P11" s="15">
        <v>41</v>
      </c>
      <c r="S11" s="13" t="s">
        <v>6</v>
      </c>
      <c r="T11" s="15">
        <v>49</v>
      </c>
    </row>
    <row r="12" spans="1:20" x14ac:dyDescent="0.25">
      <c r="A12" s="12" t="s">
        <v>7</v>
      </c>
      <c r="B12" s="16">
        <v>0.217</v>
      </c>
      <c r="D12" s="8"/>
      <c r="E12" s="9"/>
      <c r="G12" s="13" t="s">
        <v>8</v>
      </c>
      <c r="H12" s="15">
        <v>0.14000000000000001</v>
      </c>
      <c r="K12" s="13" t="s">
        <v>8</v>
      </c>
      <c r="L12" s="15">
        <v>0.31</v>
      </c>
      <c r="O12" s="13" t="s">
        <v>8</v>
      </c>
      <c r="P12" s="15">
        <v>0.34</v>
      </c>
      <c r="S12" s="13" t="s">
        <v>8</v>
      </c>
      <c r="T12" s="15">
        <v>0.38</v>
      </c>
    </row>
    <row r="13" spans="1:20" x14ac:dyDescent="0.25">
      <c r="A13" s="12" t="s">
        <v>9</v>
      </c>
      <c r="B13" s="16">
        <v>406.5</v>
      </c>
      <c r="D13" s="8"/>
      <c r="E13" s="9"/>
      <c r="G13" s="13" t="s">
        <v>10</v>
      </c>
      <c r="H13" s="15">
        <v>20.82</v>
      </c>
      <c r="K13" s="13" t="s">
        <v>10</v>
      </c>
      <c r="L13" s="15">
        <v>16.34</v>
      </c>
      <c r="O13" s="13" t="s">
        <v>10</v>
      </c>
      <c r="P13" s="15">
        <v>16.489999999999998</v>
      </c>
      <c r="S13" s="13" t="s">
        <v>10</v>
      </c>
      <c r="T13" s="15">
        <v>16.47</v>
      </c>
    </row>
    <row r="14" spans="1:20" x14ac:dyDescent="0.25">
      <c r="A14" s="12" t="s">
        <v>11</v>
      </c>
      <c r="B14" s="16">
        <v>7.3</v>
      </c>
      <c r="D14" s="8"/>
      <c r="E14" s="9"/>
      <c r="G14" s="13" t="s">
        <v>12</v>
      </c>
      <c r="H14" s="15">
        <v>3.78</v>
      </c>
      <c r="K14" s="13" t="s">
        <v>12</v>
      </c>
      <c r="L14" s="15">
        <v>461</v>
      </c>
      <c r="O14" s="13" t="s">
        <v>12</v>
      </c>
      <c r="P14" s="15">
        <v>443</v>
      </c>
      <c r="S14" s="13" t="s">
        <v>12</v>
      </c>
      <c r="T14" s="15">
        <v>231</v>
      </c>
    </row>
    <row r="15" spans="1:20" x14ac:dyDescent="0.25">
      <c r="A15" s="12" t="s">
        <v>13</v>
      </c>
      <c r="B15" s="17">
        <v>6.9444444444444441E-3</v>
      </c>
      <c r="D15" s="8"/>
      <c r="E15" s="9"/>
      <c r="G15" s="13" t="s">
        <v>14</v>
      </c>
      <c r="H15" s="15">
        <v>939</v>
      </c>
      <c r="K15" s="13" t="s">
        <v>14</v>
      </c>
      <c r="L15" s="15">
        <v>945</v>
      </c>
      <c r="O15" s="13" t="s">
        <v>14</v>
      </c>
      <c r="P15" s="15">
        <v>1006</v>
      </c>
      <c r="S15" s="13" t="s">
        <v>14</v>
      </c>
      <c r="T15" s="15">
        <v>988</v>
      </c>
    </row>
    <row r="16" spans="1:20" x14ac:dyDescent="0.25">
      <c r="D16" s="8"/>
      <c r="E16" s="9"/>
    </row>
    <row r="17" spans="1:21" x14ac:dyDescent="0.25">
      <c r="D17" s="8"/>
      <c r="E17" s="9"/>
    </row>
    <row r="18" spans="1:21" x14ac:dyDescent="0.25">
      <c r="A18" s="18" t="s">
        <v>15</v>
      </c>
      <c r="B18" s="19" t="s">
        <v>16</v>
      </c>
      <c r="C18" s="19" t="s">
        <v>17</v>
      </c>
      <c r="D18" s="20" t="s">
        <v>18</v>
      </c>
      <c r="E18" s="19" t="s">
        <v>11</v>
      </c>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18">
        <v>1</v>
      </c>
      <c r="B19" s="22">
        <v>768.6</v>
      </c>
      <c r="C19" s="22">
        <v>326.39999999999998</v>
      </c>
      <c r="D19" s="23">
        <v>0.18</v>
      </c>
      <c r="E19" s="22">
        <v>5.4</v>
      </c>
      <c r="G19" s="21">
        <v>1</v>
      </c>
      <c r="H19" s="24">
        <v>-16.559999999999999</v>
      </c>
      <c r="I19" s="24">
        <v>2.78</v>
      </c>
      <c r="K19" s="21">
        <v>1</v>
      </c>
      <c r="L19" s="24">
        <v>-12.32</v>
      </c>
      <c r="M19" s="24">
        <v>3.26</v>
      </c>
      <c r="O19" s="21">
        <v>1</v>
      </c>
      <c r="P19" s="24">
        <v>-12.42</v>
      </c>
      <c r="Q19" s="24">
        <v>4.2699999999999996</v>
      </c>
      <c r="S19" s="21">
        <v>1</v>
      </c>
      <c r="T19" s="24">
        <v>-11.14</v>
      </c>
      <c r="U19" s="24">
        <v>3.01</v>
      </c>
    </row>
    <row r="20" spans="1:21" x14ac:dyDescent="0.25">
      <c r="A20" s="18">
        <v>2</v>
      </c>
      <c r="B20" s="22">
        <v>821.8</v>
      </c>
      <c r="C20" s="22">
        <v>307.10000000000002</v>
      </c>
      <c r="D20" s="23">
        <v>0.14000000000000001</v>
      </c>
      <c r="E20" s="22">
        <v>9.1</v>
      </c>
      <c r="G20" s="21">
        <v>2</v>
      </c>
      <c r="H20" s="24">
        <v>-16.600000000000001</v>
      </c>
      <c r="I20" s="24">
        <v>4.2</v>
      </c>
      <c r="K20" s="21">
        <v>2</v>
      </c>
      <c r="L20" s="24">
        <v>-8.89</v>
      </c>
      <c r="M20" s="24">
        <v>3.67</v>
      </c>
      <c r="O20" s="21">
        <v>2</v>
      </c>
      <c r="P20" s="24">
        <v>-9.42</v>
      </c>
      <c r="Q20" s="24">
        <v>4.54</v>
      </c>
      <c r="S20" s="21">
        <v>2</v>
      </c>
      <c r="T20" s="24">
        <v>-11.08</v>
      </c>
      <c r="U20" s="24">
        <v>3.19</v>
      </c>
    </row>
    <row r="21" spans="1:21" x14ac:dyDescent="0.25">
      <c r="A21" s="18">
        <v>3</v>
      </c>
      <c r="B21" s="22">
        <v>764.2</v>
      </c>
      <c r="C21" s="22">
        <v>384.4</v>
      </c>
      <c r="D21" s="23">
        <v>0.253</v>
      </c>
      <c r="E21" s="22">
        <v>8.6</v>
      </c>
      <c r="G21" s="21">
        <v>3</v>
      </c>
      <c r="H21" s="24">
        <v>-11.61</v>
      </c>
      <c r="I21" s="24">
        <v>4.17</v>
      </c>
      <c r="K21" s="21">
        <v>3</v>
      </c>
      <c r="L21" s="24">
        <v>-19.329999999999998</v>
      </c>
      <c r="M21" s="24">
        <v>3.85</v>
      </c>
      <c r="O21" s="21">
        <v>3</v>
      </c>
      <c r="P21" s="24">
        <v>-21.06</v>
      </c>
      <c r="Q21" s="24">
        <v>2.84</v>
      </c>
      <c r="S21" s="21">
        <v>3</v>
      </c>
      <c r="T21" s="24">
        <v>-11.07</v>
      </c>
      <c r="U21" s="24">
        <v>2.48</v>
      </c>
    </row>
    <row r="22" spans="1:21" x14ac:dyDescent="0.25">
      <c r="A22" s="18">
        <v>4</v>
      </c>
      <c r="B22" s="22">
        <v>769.3</v>
      </c>
      <c r="C22" s="22">
        <v>365.2</v>
      </c>
      <c r="D22" s="23">
        <v>0.22500000000000001</v>
      </c>
      <c r="E22" s="22">
        <v>7</v>
      </c>
      <c r="G22" s="21">
        <v>4</v>
      </c>
      <c r="H22" s="24">
        <v>-15.75</v>
      </c>
      <c r="I22" s="24">
        <v>2.84</v>
      </c>
      <c r="K22" s="21">
        <v>4</v>
      </c>
      <c r="L22" s="24">
        <v>-7.14</v>
      </c>
      <c r="M22" s="24">
        <v>2.94</v>
      </c>
      <c r="O22" s="21">
        <v>4</v>
      </c>
      <c r="P22" s="24">
        <v>-12.48</v>
      </c>
      <c r="Q22" s="24">
        <v>2.64</v>
      </c>
      <c r="S22" s="21">
        <v>4</v>
      </c>
      <c r="T22" s="24">
        <v>-12.53</v>
      </c>
      <c r="U22" s="24">
        <v>2.6</v>
      </c>
    </row>
    <row r="23" spans="1:21" x14ac:dyDescent="0.25">
      <c r="A23" s="18">
        <v>5</v>
      </c>
      <c r="B23" s="22">
        <v>777.6</v>
      </c>
      <c r="C23" s="22">
        <v>397.3</v>
      </c>
      <c r="D23" s="23">
        <v>0.26100000000000001</v>
      </c>
      <c r="E23" s="22">
        <v>7.3</v>
      </c>
      <c r="G23" s="21">
        <v>5</v>
      </c>
      <c r="H23" s="24">
        <v>-13.28</v>
      </c>
      <c r="I23" s="24">
        <v>3.48</v>
      </c>
      <c r="K23" s="21">
        <v>5</v>
      </c>
      <c r="L23" s="24">
        <v>-7.13</v>
      </c>
      <c r="M23" s="24">
        <v>4.78</v>
      </c>
      <c r="O23" s="21">
        <v>5</v>
      </c>
      <c r="P23" s="24">
        <v>-12.43</v>
      </c>
      <c r="Q23" s="24">
        <v>3.02</v>
      </c>
      <c r="S23" s="21">
        <v>5</v>
      </c>
      <c r="T23" s="24">
        <v>-8.4600000000000009</v>
      </c>
      <c r="U23" s="24">
        <v>2.27</v>
      </c>
    </row>
    <row r="24" spans="1:21" x14ac:dyDescent="0.25">
      <c r="A24" s="18">
        <v>6</v>
      </c>
      <c r="B24" s="22">
        <v>751.5</v>
      </c>
      <c r="C24" s="22">
        <v>324.10000000000002</v>
      </c>
      <c r="D24" s="23">
        <v>0.186</v>
      </c>
      <c r="E24" s="22">
        <v>6.1</v>
      </c>
      <c r="G24" s="21">
        <v>6</v>
      </c>
      <c r="H24" s="24">
        <v>-16.59</v>
      </c>
      <c r="I24" s="24">
        <v>3.68</v>
      </c>
      <c r="K24" s="21">
        <v>6</v>
      </c>
      <c r="L24" s="24">
        <v>-8.85</v>
      </c>
      <c r="M24" s="24">
        <v>3.04</v>
      </c>
      <c r="O24" s="21">
        <v>6</v>
      </c>
      <c r="P24" s="24">
        <v>-9.41</v>
      </c>
      <c r="Q24" s="24">
        <v>2.85</v>
      </c>
      <c r="S24" s="21">
        <v>6</v>
      </c>
      <c r="T24" s="24">
        <v>-12.44</v>
      </c>
      <c r="U24" s="24">
        <v>2.5099999999999998</v>
      </c>
    </row>
    <row r="25" spans="1:21" x14ac:dyDescent="0.25">
      <c r="A25" s="18">
        <v>7</v>
      </c>
      <c r="B25" s="22">
        <v>748.3</v>
      </c>
      <c r="C25" s="22">
        <v>362.4</v>
      </c>
      <c r="D25" s="23">
        <v>0.23400000000000001</v>
      </c>
      <c r="E25" s="22">
        <v>5.5</v>
      </c>
      <c r="G25" s="21">
        <v>7</v>
      </c>
      <c r="H25" s="24">
        <v>-14.09</v>
      </c>
      <c r="I25" s="24">
        <v>3.72</v>
      </c>
      <c r="K25" s="21">
        <v>7</v>
      </c>
      <c r="L25" s="24">
        <v>-7.13</v>
      </c>
      <c r="M25" s="24">
        <v>2.95</v>
      </c>
      <c r="O25" s="21">
        <v>7</v>
      </c>
      <c r="P25" s="24">
        <v>-9.41</v>
      </c>
      <c r="Q25" s="24">
        <v>2.72</v>
      </c>
      <c r="S25" s="21">
        <v>7</v>
      </c>
      <c r="T25" s="24">
        <v>-12.53</v>
      </c>
      <c r="U25" s="24">
        <v>2.19</v>
      </c>
    </row>
    <row r="26" spans="1:21" x14ac:dyDescent="0.25">
      <c r="A26" s="18">
        <v>8</v>
      </c>
      <c r="B26" s="22">
        <v>798.3</v>
      </c>
      <c r="C26" s="22">
        <v>348.4</v>
      </c>
      <c r="D26" s="23">
        <v>0.19</v>
      </c>
      <c r="E26" s="22">
        <v>5.0999999999999996</v>
      </c>
      <c r="G26" s="21">
        <v>8</v>
      </c>
      <c r="H26" s="24">
        <v>-14.97</v>
      </c>
      <c r="I26" s="24">
        <v>3.45</v>
      </c>
      <c r="K26" s="21">
        <v>8</v>
      </c>
      <c r="L26" s="24">
        <v>-7.13</v>
      </c>
      <c r="M26" s="24">
        <v>2.99</v>
      </c>
      <c r="O26" s="21">
        <v>8</v>
      </c>
      <c r="P26" s="24">
        <v>-9.4</v>
      </c>
      <c r="Q26" s="24">
        <v>2.5299999999999998</v>
      </c>
      <c r="S26" s="21">
        <v>8</v>
      </c>
      <c r="T26" s="24">
        <v>-9.73</v>
      </c>
      <c r="U26" s="24">
        <v>2.46</v>
      </c>
    </row>
    <row r="27" spans="1:21" x14ac:dyDescent="0.25">
      <c r="A27" s="18">
        <v>9</v>
      </c>
      <c r="B27" s="22">
        <v>765.7</v>
      </c>
      <c r="C27" s="22">
        <v>356.4</v>
      </c>
      <c r="D27" s="23">
        <v>0.217</v>
      </c>
      <c r="E27" s="22">
        <v>5.9</v>
      </c>
      <c r="G27" s="21">
        <v>9</v>
      </c>
      <c r="H27" s="24">
        <v>-16.600000000000001</v>
      </c>
      <c r="I27" s="24">
        <v>4.1100000000000003</v>
      </c>
      <c r="K27" s="21">
        <v>9</v>
      </c>
      <c r="L27" s="24">
        <v>-7.13</v>
      </c>
      <c r="M27" s="24">
        <v>2.8</v>
      </c>
      <c r="O27" s="21">
        <v>9</v>
      </c>
      <c r="P27" s="24">
        <v>-9.42</v>
      </c>
      <c r="Q27" s="24">
        <v>2.58</v>
      </c>
      <c r="S27" s="21">
        <v>9</v>
      </c>
      <c r="T27" s="24">
        <v>-8.43</v>
      </c>
      <c r="U27" s="24">
        <v>2.34</v>
      </c>
    </row>
    <row r="28" spans="1:21" x14ac:dyDescent="0.25">
      <c r="A28" s="18">
        <v>10</v>
      </c>
      <c r="B28" s="22">
        <v>784</v>
      </c>
      <c r="C28" s="22">
        <v>394.6</v>
      </c>
      <c r="D28" s="23">
        <v>0.253</v>
      </c>
      <c r="E28" s="22">
        <v>7.8</v>
      </c>
      <c r="G28" s="21">
        <v>10</v>
      </c>
      <c r="H28" s="24">
        <v>-9.9499999999999993</v>
      </c>
      <c r="I28" s="24">
        <v>5.94</v>
      </c>
      <c r="K28" s="21">
        <v>10</v>
      </c>
      <c r="L28" s="24">
        <v>-8.86</v>
      </c>
      <c r="M28" s="24">
        <v>3.27</v>
      </c>
      <c r="O28" s="21">
        <v>10</v>
      </c>
      <c r="P28" s="24">
        <v>-24.23</v>
      </c>
      <c r="Q28" s="24">
        <v>2.64</v>
      </c>
      <c r="S28" s="21">
        <v>10</v>
      </c>
      <c r="T28" s="24">
        <v>-19.559999999999999</v>
      </c>
      <c r="U28" s="24">
        <v>2.82</v>
      </c>
    </row>
    <row r="29" spans="1:21" x14ac:dyDescent="0.25">
      <c r="A29" s="18"/>
      <c r="B29" s="19"/>
      <c r="C29" s="19"/>
      <c r="D29" s="20"/>
      <c r="E29" s="19"/>
      <c r="G29" s="21"/>
      <c r="H29" s="25"/>
      <c r="I29" s="25"/>
      <c r="K29" s="21"/>
      <c r="L29" s="25"/>
      <c r="M29" s="25"/>
      <c r="O29" s="21"/>
      <c r="P29" s="25"/>
      <c r="Q29" s="25"/>
      <c r="S29" s="21"/>
      <c r="T29" s="25"/>
      <c r="U29" s="25"/>
    </row>
    <row r="30" spans="1:21" x14ac:dyDescent="0.25">
      <c r="A30" s="18" t="s">
        <v>21</v>
      </c>
      <c r="B30" s="22">
        <f>AVERAGE(B19:B28)</f>
        <v>774.93000000000006</v>
      </c>
      <c r="C30" s="22">
        <f>AVERAGE(C19:C28)</f>
        <v>356.63</v>
      </c>
      <c r="D30" s="23">
        <f>AVERAGE(D19:D28)</f>
        <v>0.21389999999999998</v>
      </c>
      <c r="E30" s="22">
        <f>AVERAGE(E19:E28)</f>
        <v>6.7799999999999994</v>
      </c>
      <c r="G30" s="21" t="s">
        <v>21</v>
      </c>
      <c r="H30" s="24">
        <f>AVERAGE(H19:H28)</f>
        <v>-14.6</v>
      </c>
      <c r="I30" s="24">
        <f>AVERAGE(I19:I28)</f>
        <v>3.8369999999999997</v>
      </c>
      <c r="K30" s="21" t="s">
        <v>21</v>
      </c>
      <c r="L30" s="24">
        <f>AVERAGE(L19:L28)</f>
        <v>-9.391</v>
      </c>
      <c r="M30" s="24">
        <f>AVERAGE(M19:M28)</f>
        <v>3.3549999999999995</v>
      </c>
      <c r="O30" s="21" t="s">
        <v>21</v>
      </c>
      <c r="P30" s="24">
        <f>AVERAGE(P19:P28)</f>
        <v>-12.968</v>
      </c>
      <c r="Q30" s="24">
        <v>3.06</v>
      </c>
      <c r="S30" s="21" t="s">
        <v>21</v>
      </c>
      <c r="T30" s="24">
        <f>AVERAGE(T19:T28)</f>
        <v>-11.696999999999999</v>
      </c>
      <c r="U30" s="24">
        <f>AVERAGE(U19:U28)</f>
        <v>2.5870000000000002</v>
      </c>
    </row>
    <row r="31" spans="1:21" x14ac:dyDescent="0.25">
      <c r="A31" s="18" t="s">
        <v>22</v>
      </c>
      <c r="B31" s="22">
        <v>7</v>
      </c>
      <c r="C31" s="22">
        <v>9.6999999999999993</v>
      </c>
      <c r="D31" s="23">
        <v>1.2E-2</v>
      </c>
      <c r="E31" s="22">
        <v>0.4</v>
      </c>
      <c r="G31" s="21" t="s">
        <v>22</v>
      </c>
      <c r="H31" s="24">
        <v>0.74</v>
      </c>
      <c r="I31" s="24">
        <v>0.28000000000000003</v>
      </c>
      <c r="K31" s="21" t="s">
        <v>22</v>
      </c>
      <c r="L31" s="24">
        <v>1.22</v>
      </c>
      <c r="M31" s="24">
        <v>0.19</v>
      </c>
      <c r="O31" s="21" t="s">
        <v>22</v>
      </c>
      <c r="P31" s="24">
        <v>1.69</v>
      </c>
      <c r="Q31" s="24">
        <v>0.23</v>
      </c>
      <c r="S31" s="21" t="s">
        <v>22</v>
      </c>
      <c r="T31" s="24">
        <v>1</v>
      </c>
      <c r="U31" s="24">
        <v>0.1</v>
      </c>
    </row>
    <row r="32" spans="1:21" x14ac:dyDescent="0.25">
      <c r="A32" s="18" t="s">
        <v>23</v>
      </c>
      <c r="B32" s="22">
        <v>771.6</v>
      </c>
      <c r="C32" s="22">
        <v>359</v>
      </c>
      <c r="D32" s="23">
        <v>0.217</v>
      </c>
      <c r="E32" s="22">
        <v>7.3</v>
      </c>
    </row>
    <row r="33" spans="1:21" x14ac:dyDescent="0.25">
      <c r="D33" s="8"/>
      <c r="E33" s="9"/>
      <c r="G33" s="26" t="s">
        <v>24</v>
      </c>
      <c r="H33" s="27"/>
      <c r="I33" s="27"/>
      <c r="K33" s="26" t="s">
        <v>24</v>
      </c>
      <c r="L33" s="27"/>
      <c r="M33" s="27"/>
      <c r="O33" s="26" t="s">
        <v>24</v>
      </c>
      <c r="P33" s="27"/>
      <c r="Q33" s="27"/>
      <c r="S33" s="26" t="s">
        <v>24</v>
      </c>
      <c r="T33" s="27"/>
      <c r="U33" s="27"/>
    </row>
    <row r="34" spans="1:21" x14ac:dyDescent="0.25">
      <c r="A34" s="26" t="s">
        <v>24</v>
      </c>
      <c r="B34" s="27"/>
      <c r="C34" s="27"/>
      <c r="D34" s="28"/>
      <c r="E34" s="29"/>
      <c r="G34" s="26" t="s">
        <v>25</v>
      </c>
      <c r="H34" s="27" t="s">
        <v>235</v>
      </c>
      <c r="I34" s="27"/>
      <c r="K34" s="26" t="s">
        <v>25</v>
      </c>
      <c r="L34" s="27" t="s">
        <v>234</v>
      </c>
      <c r="M34" s="27"/>
      <c r="O34" s="26" t="s">
        <v>25</v>
      </c>
      <c r="P34" s="27" t="s">
        <v>233</v>
      </c>
      <c r="Q34" s="27"/>
      <c r="S34" s="26" t="s">
        <v>25</v>
      </c>
      <c r="T34" s="27" t="s">
        <v>233</v>
      </c>
      <c r="U34" s="27"/>
    </row>
    <row r="35" spans="1:21" x14ac:dyDescent="0.25">
      <c r="A35" s="26" t="s">
        <v>25</v>
      </c>
      <c r="B35" s="27" t="s">
        <v>344</v>
      </c>
      <c r="C35" s="27"/>
      <c r="D35" s="28"/>
      <c r="E35" s="29"/>
      <c r="G35" t="s">
        <v>26</v>
      </c>
      <c r="H35" t="s">
        <v>231</v>
      </c>
      <c r="K35" t="s">
        <v>26</v>
      </c>
      <c r="L35" t="s">
        <v>230</v>
      </c>
      <c r="O35" t="s">
        <v>26</v>
      </c>
      <c r="P35" t="s">
        <v>229</v>
      </c>
      <c r="S35" t="s">
        <v>26</v>
      </c>
      <c r="T35" t="s">
        <v>232</v>
      </c>
    </row>
    <row r="36" spans="1:21" x14ac:dyDescent="0.25">
      <c r="A36" t="s">
        <v>26</v>
      </c>
      <c r="B36" t="s">
        <v>345</v>
      </c>
      <c r="D36" s="8"/>
      <c r="E36" s="9"/>
    </row>
    <row r="38" spans="1:21" x14ac:dyDescent="0.25">
      <c r="G38" s="10" t="s">
        <v>2</v>
      </c>
      <c r="H38" s="11" t="s">
        <v>207</v>
      </c>
      <c r="K38" s="10" t="s">
        <v>2</v>
      </c>
      <c r="L38" s="11" t="s">
        <v>207</v>
      </c>
      <c r="O38" s="10" t="s">
        <v>2</v>
      </c>
      <c r="P38" s="11" t="s">
        <v>207</v>
      </c>
      <c r="S38" s="10" t="s">
        <v>2</v>
      </c>
      <c r="T38" s="11" t="s">
        <v>207</v>
      </c>
    </row>
    <row r="39" spans="1:21" x14ac:dyDescent="0.25">
      <c r="A39" s="10" t="s">
        <v>2</v>
      </c>
      <c r="B39" s="11" t="s">
        <v>207</v>
      </c>
      <c r="D39" s="8"/>
      <c r="E39" s="9"/>
      <c r="G39" s="10" t="s">
        <v>3</v>
      </c>
      <c r="H39" s="11" t="s">
        <v>181</v>
      </c>
      <c r="K39" s="10" t="s">
        <v>3</v>
      </c>
      <c r="L39" s="11" t="s">
        <v>206</v>
      </c>
      <c r="O39" s="10" t="s">
        <v>3</v>
      </c>
      <c r="P39" s="11" t="s">
        <v>206</v>
      </c>
      <c r="S39" s="10" t="s">
        <v>3</v>
      </c>
      <c r="T39" s="11" t="s">
        <v>206</v>
      </c>
    </row>
    <row r="40" spans="1:21" x14ac:dyDescent="0.25">
      <c r="A40" s="10" t="s">
        <v>3</v>
      </c>
      <c r="B40" s="11" t="s">
        <v>341</v>
      </c>
      <c r="D40" s="8"/>
      <c r="E40" s="9"/>
      <c r="G40" s="13" t="s">
        <v>4</v>
      </c>
      <c r="H40" s="13"/>
      <c r="K40" s="13" t="s">
        <v>4</v>
      </c>
      <c r="L40" s="13"/>
      <c r="O40" s="13" t="s">
        <v>4</v>
      </c>
      <c r="P40" s="13"/>
      <c r="S40" s="13" t="s">
        <v>4</v>
      </c>
      <c r="T40" s="13"/>
    </row>
    <row r="41" spans="1:21" x14ac:dyDescent="0.25">
      <c r="A41" s="12" t="s">
        <v>4</v>
      </c>
      <c r="B41" s="12"/>
      <c r="D41" s="8"/>
      <c r="E41" s="9"/>
      <c r="G41" s="13" t="s">
        <v>6</v>
      </c>
      <c r="H41" s="15">
        <v>1</v>
      </c>
      <c r="K41" s="13" t="s">
        <v>6</v>
      </c>
      <c r="L41" s="15">
        <v>35</v>
      </c>
      <c r="O41" s="13" t="s">
        <v>6</v>
      </c>
      <c r="P41" s="35" t="s">
        <v>221</v>
      </c>
      <c r="S41" s="13" t="s">
        <v>6</v>
      </c>
      <c r="T41" s="15">
        <v>41</v>
      </c>
    </row>
    <row r="42" spans="1:21" x14ac:dyDescent="0.25">
      <c r="A42" s="12" t="s">
        <v>5</v>
      </c>
      <c r="B42" s="14">
        <v>807.8</v>
      </c>
      <c r="D42" s="8"/>
      <c r="E42" s="9"/>
      <c r="G42" s="13" t="s">
        <v>8</v>
      </c>
      <c r="H42" s="15">
        <v>0.14000000000000001</v>
      </c>
      <c r="K42" s="13" t="s">
        <v>8</v>
      </c>
      <c r="L42" s="15">
        <v>0.3</v>
      </c>
      <c r="O42" s="13" t="s">
        <v>8</v>
      </c>
      <c r="P42" s="35" t="s">
        <v>221</v>
      </c>
      <c r="S42" s="13" t="s">
        <v>8</v>
      </c>
      <c r="T42" s="15">
        <v>0.34</v>
      </c>
    </row>
    <row r="43" spans="1:21" x14ac:dyDescent="0.25">
      <c r="A43" s="12" t="s">
        <v>7</v>
      </c>
      <c r="B43" s="16">
        <v>0.216</v>
      </c>
      <c r="D43" s="8"/>
      <c r="E43" s="9"/>
      <c r="G43" s="13" t="s">
        <v>10</v>
      </c>
      <c r="H43" s="15">
        <v>20.79</v>
      </c>
      <c r="K43" s="13" t="s">
        <v>10</v>
      </c>
      <c r="L43" s="15">
        <v>16.39</v>
      </c>
      <c r="O43" s="13" t="s">
        <v>10</v>
      </c>
      <c r="P43" s="35" t="s">
        <v>221</v>
      </c>
      <c r="S43" s="13" t="s">
        <v>10</v>
      </c>
      <c r="T43" s="15">
        <v>16.45</v>
      </c>
    </row>
    <row r="44" spans="1:21" x14ac:dyDescent="0.25">
      <c r="A44" s="12" t="s">
        <v>9</v>
      </c>
      <c r="B44" s="16">
        <v>424.5</v>
      </c>
      <c r="D44" s="8"/>
      <c r="E44" s="9"/>
      <c r="G44" s="13" t="s">
        <v>12</v>
      </c>
      <c r="H44" s="15">
        <v>235</v>
      </c>
      <c r="K44" s="13" t="s">
        <v>12</v>
      </c>
      <c r="L44" s="15">
        <v>334</v>
      </c>
      <c r="O44" s="13" t="s">
        <v>12</v>
      </c>
      <c r="P44" s="35" t="s">
        <v>221</v>
      </c>
      <c r="S44" s="13" t="s">
        <v>12</v>
      </c>
      <c r="T44" s="15">
        <v>3.17</v>
      </c>
    </row>
    <row r="45" spans="1:21" x14ac:dyDescent="0.25">
      <c r="A45" s="12" t="s">
        <v>11</v>
      </c>
      <c r="B45" s="16">
        <v>1.7</v>
      </c>
      <c r="D45" s="8"/>
      <c r="E45" s="9"/>
      <c r="G45" s="13" t="s">
        <v>14</v>
      </c>
      <c r="H45" s="15">
        <v>983</v>
      </c>
      <c r="K45" s="13" t="s">
        <v>14</v>
      </c>
      <c r="L45" s="15">
        <v>958</v>
      </c>
      <c r="O45" s="13" t="s">
        <v>14</v>
      </c>
      <c r="P45" s="35" t="s">
        <v>221</v>
      </c>
      <c r="S45" s="13" t="s">
        <v>14</v>
      </c>
      <c r="T45" s="15">
        <v>998</v>
      </c>
    </row>
    <row r="46" spans="1:21" x14ac:dyDescent="0.25">
      <c r="A46" s="12" t="s">
        <v>13</v>
      </c>
      <c r="B46" s="17">
        <v>6.9444444444444441E-3</v>
      </c>
      <c r="D46" s="8"/>
      <c r="E46" s="9"/>
    </row>
    <row r="47" spans="1:21" x14ac:dyDescent="0.25">
      <c r="D47" s="8"/>
      <c r="E47" s="9"/>
    </row>
    <row r="48" spans="1:21" x14ac:dyDescent="0.25">
      <c r="D48" s="8"/>
      <c r="E48" s="9"/>
      <c r="G48" s="21" t="s">
        <v>15</v>
      </c>
      <c r="H48" s="21" t="s">
        <v>19</v>
      </c>
      <c r="I48" s="21" t="s">
        <v>20</v>
      </c>
      <c r="K48" s="21" t="s">
        <v>15</v>
      </c>
      <c r="L48" s="21" t="s">
        <v>19</v>
      </c>
      <c r="M48" s="21" t="s">
        <v>20</v>
      </c>
      <c r="O48" s="21" t="s">
        <v>15</v>
      </c>
      <c r="P48" s="21" t="s">
        <v>19</v>
      </c>
      <c r="Q48" s="21" t="s">
        <v>20</v>
      </c>
      <c r="S48" s="21" t="s">
        <v>15</v>
      </c>
      <c r="T48" s="21" t="s">
        <v>19</v>
      </c>
      <c r="U48" s="21" t="s">
        <v>20</v>
      </c>
    </row>
    <row r="49" spans="1:21" x14ac:dyDescent="0.25">
      <c r="A49" s="18" t="s">
        <v>15</v>
      </c>
      <c r="B49" s="19" t="s">
        <v>16</v>
      </c>
      <c r="C49" s="19" t="s">
        <v>17</v>
      </c>
      <c r="D49" s="20" t="s">
        <v>18</v>
      </c>
      <c r="E49" s="19" t="s">
        <v>11</v>
      </c>
      <c r="G49" s="21">
        <v>1</v>
      </c>
      <c r="H49" s="24">
        <v>-16.59</v>
      </c>
      <c r="I49" s="24">
        <v>3.89</v>
      </c>
      <c r="K49" s="21">
        <v>1</v>
      </c>
      <c r="L49" s="24">
        <v>-13.25</v>
      </c>
      <c r="M49" s="24">
        <v>3.35</v>
      </c>
      <c r="O49" s="21">
        <v>1</v>
      </c>
      <c r="P49" s="24">
        <v>-18.16</v>
      </c>
      <c r="Q49" s="24">
        <v>2.5</v>
      </c>
      <c r="S49" s="21">
        <v>1</v>
      </c>
      <c r="T49" s="24">
        <v>-21.92</v>
      </c>
      <c r="U49" s="24">
        <v>2.96</v>
      </c>
    </row>
    <row r="50" spans="1:21" x14ac:dyDescent="0.25">
      <c r="A50" s="18">
        <v>1</v>
      </c>
      <c r="B50" s="22">
        <v>816.6</v>
      </c>
      <c r="C50" s="22">
        <v>425</v>
      </c>
      <c r="D50" s="23">
        <v>0.27100000000000002</v>
      </c>
      <c r="E50" s="22">
        <v>2.5</v>
      </c>
      <c r="G50" s="21">
        <v>2</v>
      </c>
      <c r="H50" s="24">
        <v>-15.76</v>
      </c>
      <c r="I50" s="24">
        <v>2.87</v>
      </c>
      <c r="K50" s="21">
        <v>2</v>
      </c>
      <c r="L50" s="24">
        <v>-14.11</v>
      </c>
      <c r="M50" s="24">
        <v>3.28</v>
      </c>
      <c r="O50" s="21">
        <v>2</v>
      </c>
      <c r="P50" s="24">
        <v>-19.71</v>
      </c>
      <c r="Q50" s="24">
        <v>3.33</v>
      </c>
      <c r="S50" s="21">
        <v>2</v>
      </c>
      <c r="T50" s="24">
        <v>-10.97</v>
      </c>
      <c r="U50" s="24">
        <v>3.46</v>
      </c>
    </row>
    <row r="51" spans="1:21" x14ac:dyDescent="0.25">
      <c r="A51" s="18">
        <v>2</v>
      </c>
      <c r="B51" s="22">
        <v>789.2</v>
      </c>
      <c r="C51" s="22">
        <v>412.3</v>
      </c>
      <c r="D51" s="23">
        <v>0.27300000000000002</v>
      </c>
      <c r="E51" s="22">
        <v>6</v>
      </c>
      <c r="G51" s="21">
        <v>3</v>
      </c>
      <c r="H51" s="24">
        <v>-13.28</v>
      </c>
      <c r="I51" s="24">
        <v>3.08</v>
      </c>
      <c r="K51" s="21">
        <v>3</v>
      </c>
      <c r="L51" s="24">
        <v>-12.34</v>
      </c>
      <c r="M51" s="24">
        <v>3.21</v>
      </c>
      <c r="O51" s="21">
        <v>3</v>
      </c>
      <c r="P51" s="24">
        <v>-11.23</v>
      </c>
      <c r="Q51" s="24">
        <v>2.3199999999999998</v>
      </c>
      <c r="S51" s="21">
        <v>3</v>
      </c>
      <c r="T51" s="24">
        <v>-12.54</v>
      </c>
      <c r="U51" s="24">
        <v>2.73</v>
      </c>
    </row>
    <row r="52" spans="1:21" x14ac:dyDescent="0.25">
      <c r="A52" s="18">
        <v>3</v>
      </c>
      <c r="B52" s="22">
        <v>814.5</v>
      </c>
      <c r="C52" s="22">
        <v>441.9</v>
      </c>
      <c r="D52" s="23">
        <v>0.29399999999999998</v>
      </c>
      <c r="E52" s="22">
        <v>0</v>
      </c>
      <c r="G52" s="21">
        <v>4</v>
      </c>
      <c r="H52" s="24">
        <v>-13.27</v>
      </c>
      <c r="I52" s="24">
        <v>3.7</v>
      </c>
      <c r="K52" s="21">
        <v>4</v>
      </c>
      <c r="L52" s="24">
        <v>-14.98</v>
      </c>
      <c r="M52" s="24">
        <v>2.94</v>
      </c>
      <c r="O52" s="21">
        <v>4</v>
      </c>
      <c r="P52" s="24">
        <v>-11.34</v>
      </c>
      <c r="Q52" s="24">
        <v>2.64</v>
      </c>
      <c r="S52" s="21">
        <v>4</v>
      </c>
      <c r="T52" s="24">
        <v>-9.42</v>
      </c>
      <c r="U52" s="24">
        <v>2.82</v>
      </c>
    </row>
    <row r="53" spans="1:21" x14ac:dyDescent="0.25">
      <c r="A53" s="18">
        <v>4</v>
      </c>
      <c r="B53" s="22">
        <v>777.3</v>
      </c>
      <c r="C53" s="22">
        <v>371</v>
      </c>
      <c r="D53" s="23">
        <v>0.22800000000000001</v>
      </c>
      <c r="E53" s="22">
        <v>0</v>
      </c>
      <c r="G53" s="21">
        <v>5</v>
      </c>
      <c r="H53" s="24">
        <v>-11.61</v>
      </c>
      <c r="I53" s="24">
        <v>3.35</v>
      </c>
      <c r="K53" s="21">
        <v>5</v>
      </c>
      <c r="L53" s="24">
        <v>-16.760000000000002</v>
      </c>
      <c r="M53" s="24">
        <v>5</v>
      </c>
      <c r="O53" s="21">
        <v>5</v>
      </c>
      <c r="P53" s="24">
        <v>-9.89</v>
      </c>
      <c r="Q53" s="24">
        <v>2.67</v>
      </c>
      <c r="S53" s="21">
        <v>5</v>
      </c>
      <c r="T53" s="24">
        <v>-22.68</v>
      </c>
      <c r="U53" s="24">
        <v>2.96</v>
      </c>
    </row>
    <row r="54" spans="1:21" x14ac:dyDescent="0.25">
      <c r="A54" s="18">
        <v>5</v>
      </c>
      <c r="B54" s="22">
        <v>778.5</v>
      </c>
      <c r="C54" s="22">
        <v>329</v>
      </c>
      <c r="D54" s="23">
        <v>0.17899999999999999</v>
      </c>
      <c r="E54" s="22">
        <v>0</v>
      </c>
      <c r="G54" s="21">
        <v>6</v>
      </c>
      <c r="H54" s="24">
        <v>-13.29</v>
      </c>
      <c r="I54" s="24">
        <v>2.94</v>
      </c>
      <c r="K54" s="21">
        <v>6</v>
      </c>
      <c r="L54" s="24">
        <v>-14.09</v>
      </c>
      <c r="M54" s="24">
        <v>3.47</v>
      </c>
      <c r="O54" s="21">
        <v>6</v>
      </c>
      <c r="P54" s="24">
        <v>-9.7899999999999991</v>
      </c>
      <c r="Q54" s="24">
        <v>3.77</v>
      </c>
      <c r="S54" s="21">
        <v>6</v>
      </c>
      <c r="T54" s="24">
        <v>-18.77</v>
      </c>
      <c r="U54" s="24">
        <v>3.16</v>
      </c>
    </row>
    <row r="55" spans="1:21" x14ac:dyDescent="0.25">
      <c r="A55" s="18">
        <v>6</v>
      </c>
      <c r="B55" s="22">
        <v>764.5</v>
      </c>
      <c r="C55" s="22">
        <v>386.2</v>
      </c>
      <c r="D55" s="23">
        <v>0.255</v>
      </c>
      <c r="E55" s="22">
        <v>1.2</v>
      </c>
      <c r="G55" s="21">
        <v>7</v>
      </c>
      <c r="H55" s="24">
        <v>-13.28</v>
      </c>
      <c r="I55" s="24">
        <v>3</v>
      </c>
      <c r="K55" s="21">
        <v>7</v>
      </c>
      <c r="L55" s="24">
        <v>-11.43</v>
      </c>
      <c r="M55" s="24">
        <v>3.59</v>
      </c>
      <c r="O55" s="21">
        <v>7</v>
      </c>
      <c r="P55" s="24">
        <v>-12.63</v>
      </c>
      <c r="Q55" s="24">
        <v>2.79</v>
      </c>
      <c r="S55" s="21">
        <v>7</v>
      </c>
      <c r="T55" s="24">
        <v>-21.87</v>
      </c>
      <c r="U55" s="24">
        <v>7.28</v>
      </c>
    </row>
    <row r="56" spans="1:21" x14ac:dyDescent="0.25">
      <c r="A56" s="18">
        <v>7</v>
      </c>
      <c r="B56" s="22">
        <v>780.5</v>
      </c>
      <c r="C56" s="22">
        <v>365</v>
      </c>
      <c r="D56" s="23">
        <v>0.219</v>
      </c>
      <c r="E56" s="22">
        <v>6.1</v>
      </c>
      <c r="G56" s="21">
        <v>8</v>
      </c>
      <c r="H56" s="24">
        <v>-12.44</v>
      </c>
      <c r="I56" s="24">
        <v>3.05</v>
      </c>
      <c r="K56" s="21">
        <v>8</v>
      </c>
      <c r="L56" s="24">
        <v>-14.96</v>
      </c>
      <c r="M56" s="24">
        <v>3.59</v>
      </c>
      <c r="O56" s="21">
        <v>8</v>
      </c>
      <c r="P56" s="24">
        <v>-9.91</v>
      </c>
      <c r="Q56" s="24">
        <v>2.75</v>
      </c>
      <c r="S56" s="21">
        <v>8</v>
      </c>
      <c r="T56" s="24">
        <v>-6.36</v>
      </c>
      <c r="U56" s="24">
        <v>5.49</v>
      </c>
    </row>
    <row r="57" spans="1:21" x14ac:dyDescent="0.25">
      <c r="A57" s="18">
        <v>8</v>
      </c>
      <c r="B57" s="22">
        <v>944.2</v>
      </c>
      <c r="C57" s="22">
        <v>351.3</v>
      </c>
      <c r="D57" s="23">
        <v>0.13800000000000001</v>
      </c>
      <c r="E57" s="22">
        <v>7.3</v>
      </c>
      <c r="G57" s="21">
        <v>9</v>
      </c>
      <c r="H57" s="24">
        <v>-10.79</v>
      </c>
      <c r="I57" s="24">
        <v>3.1</v>
      </c>
      <c r="K57" s="21">
        <v>9</v>
      </c>
      <c r="L57" s="24">
        <v>-14.97</v>
      </c>
      <c r="M57" s="24">
        <v>3.13</v>
      </c>
      <c r="O57" s="21">
        <v>9</v>
      </c>
      <c r="P57" s="24">
        <v>-13.98</v>
      </c>
      <c r="Q57" s="24">
        <v>2.27</v>
      </c>
      <c r="S57" s="21">
        <v>9</v>
      </c>
      <c r="T57" s="24">
        <v>-18.78</v>
      </c>
      <c r="U57" s="24">
        <v>3.11</v>
      </c>
    </row>
    <row r="58" spans="1:21" x14ac:dyDescent="0.25">
      <c r="A58" s="18">
        <v>9</v>
      </c>
      <c r="B58" s="22">
        <v>922.9</v>
      </c>
      <c r="C58" s="22">
        <v>347.2</v>
      </c>
      <c r="D58" s="23">
        <v>0.14199999999999999</v>
      </c>
      <c r="E58" s="22">
        <v>8.3000000000000007</v>
      </c>
      <c r="G58" s="21">
        <v>10</v>
      </c>
      <c r="H58" s="24">
        <v>-13.29</v>
      </c>
      <c r="I58" s="24">
        <v>3.54</v>
      </c>
      <c r="K58" s="21">
        <v>10</v>
      </c>
      <c r="L58" s="24">
        <v>-15.01</v>
      </c>
      <c r="M58" s="24">
        <v>3.05</v>
      </c>
      <c r="O58" s="21">
        <v>10</v>
      </c>
      <c r="P58" s="24">
        <v>-17.690000000000001</v>
      </c>
      <c r="Q58" s="24">
        <v>2.54</v>
      </c>
      <c r="S58" s="21">
        <v>10</v>
      </c>
      <c r="T58" s="24">
        <v>-18.77</v>
      </c>
      <c r="U58" s="24">
        <v>3.38</v>
      </c>
    </row>
    <row r="59" spans="1:21" x14ac:dyDescent="0.25">
      <c r="A59" s="18">
        <v>10</v>
      </c>
      <c r="B59" s="22">
        <v>810.9</v>
      </c>
      <c r="C59" s="22">
        <v>418.8</v>
      </c>
      <c r="D59" s="23">
        <v>0.26700000000000002</v>
      </c>
      <c r="E59" s="22">
        <v>3.3</v>
      </c>
      <c r="G59" s="21"/>
      <c r="H59" s="25"/>
      <c r="I59" s="25"/>
      <c r="K59" s="21"/>
      <c r="L59" s="25"/>
      <c r="M59" s="25"/>
      <c r="O59" s="21"/>
      <c r="P59" s="25"/>
      <c r="Q59" s="25"/>
      <c r="S59" s="21"/>
      <c r="T59" s="25"/>
      <c r="U59" s="25"/>
    </row>
    <row r="60" spans="1:21" x14ac:dyDescent="0.25">
      <c r="A60" s="18"/>
      <c r="B60" s="19"/>
      <c r="C60" s="19"/>
      <c r="D60" s="20"/>
      <c r="E60" s="19"/>
      <c r="G60" s="21" t="s">
        <v>21</v>
      </c>
      <c r="H60" s="24">
        <f>AVERAGE(H49:H58)</f>
        <v>-13.36</v>
      </c>
      <c r="I60" s="24">
        <f>AVERAGE(I49:I58)</f>
        <v>3.2520000000000002</v>
      </c>
      <c r="K60" s="21" t="s">
        <v>21</v>
      </c>
      <c r="L60" s="24">
        <f>AVERAGE(L49:L58)</f>
        <v>-14.190000000000001</v>
      </c>
      <c r="M60" s="24">
        <f>AVERAGE(M49:M58)</f>
        <v>3.4609999999999999</v>
      </c>
      <c r="O60" s="21" t="s">
        <v>21</v>
      </c>
      <c r="P60" s="24">
        <f>AVERAGE(P49:P58)</f>
        <v>-13.433000000000002</v>
      </c>
      <c r="Q60" s="24">
        <f>AVERAGE(Q49:Q58)</f>
        <v>2.758</v>
      </c>
      <c r="S60" s="21" t="s">
        <v>21</v>
      </c>
      <c r="T60" s="24">
        <f>AVERAGE(T49:T58)</f>
        <v>-16.208000000000002</v>
      </c>
      <c r="U60" s="24">
        <f>AVERAGE(U49:U58)</f>
        <v>3.7350000000000003</v>
      </c>
    </row>
    <row r="61" spans="1:21" x14ac:dyDescent="0.25">
      <c r="A61" s="18" t="s">
        <v>21</v>
      </c>
      <c r="B61" s="22">
        <f>AVERAGE(B50:B59)</f>
        <v>819.91000000000008</v>
      </c>
      <c r="C61" s="22">
        <f>AVERAGE(C50:C59)</f>
        <v>384.77</v>
      </c>
      <c r="D61" s="23">
        <f>AVERAGE(D50:D59)</f>
        <v>0.2266</v>
      </c>
      <c r="E61" s="22">
        <f>AVERAGE(E50:E59)</f>
        <v>3.4699999999999998</v>
      </c>
      <c r="G61" s="21" t="s">
        <v>22</v>
      </c>
      <c r="H61" s="24">
        <v>0.55000000000000004</v>
      </c>
      <c r="I61" s="24">
        <v>0.11</v>
      </c>
      <c r="K61" s="21" t="s">
        <v>22</v>
      </c>
      <c r="L61" s="24">
        <v>0.48</v>
      </c>
      <c r="M61" s="24">
        <v>0.18</v>
      </c>
      <c r="O61" s="21" t="s">
        <v>22</v>
      </c>
      <c r="P61" s="24">
        <v>1.19</v>
      </c>
      <c r="Q61" s="24">
        <v>0.15</v>
      </c>
      <c r="S61" s="21" t="s">
        <v>22</v>
      </c>
      <c r="T61" s="24">
        <v>1.86</v>
      </c>
      <c r="U61" s="24">
        <v>0.47</v>
      </c>
    </row>
    <row r="62" spans="1:21" x14ac:dyDescent="0.25">
      <c r="A62" s="18" t="s">
        <v>22</v>
      </c>
      <c r="B62" s="22">
        <v>19.8</v>
      </c>
      <c r="C62" s="22">
        <v>12</v>
      </c>
      <c r="D62" s="23">
        <v>1.7999999999999999E-2</v>
      </c>
      <c r="E62" s="22">
        <v>1</v>
      </c>
    </row>
    <row r="63" spans="1:21" x14ac:dyDescent="0.25">
      <c r="A63" s="18" t="s">
        <v>23</v>
      </c>
      <c r="B63" s="22">
        <v>807.8</v>
      </c>
      <c r="C63" s="22">
        <v>375.5</v>
      </c>
      <c r="D63" s="23">
        <v>0.216</v>
      </c>
      <c r="E63" s="22">
        <v>1.7</v>
      </c>
      <c r="G63" s="26" t="s">
        <v>24</v>
      </c>
      <c r="H63" s="27"/>
      <c r="I63" s="27"/>
      <c r="K63" s="26" t="s">
        <v>24</v>
      </c>
      <c r="L63" s="27"/>
      <c r="M63" s="27"/>
      <c r="O63" s="26" t="s">
        <v>24</v>
      </c>
      <c r="P63" s="27"/>
      <c r="Q63" s="27"/>
      <c r="S63" s="26" t="s">
        <v>24</v>
      </c>
      <c r="T63" s="27"/>
      <c r="U63" s="27"/>
    </row>
    <row r="64" spans="1:21" x14ac:dyDescent="0.25">
      <c r="D64" s="8"/>
      <c r="E64" s="9"/>
      <c r="G64" s="26" t="s">
        <v>25</v>
      </c>
      <c r="H64" s="27" t="s">
        <v>228</v>
      </c>
      <c r="I64" s="27"/>
      <c r="K64" s="26" t="s">
        <v>25</v>
      </c>
      <c r="L64" s="27" t="s">
        <v>227</v>
      </c>
      <c r="M64" s="27"/>
      <c r="O64" s="26" t="s">
        <v>25</v>
      </c>
      <c r="P64" s="27" t="s">
        <v>226</v>
      </c>
      <c r="Q64" s="27"/>
      <c r="S64" s="26" t="s">
        <v>25</v>
      </c>
      <c r="T64" s="27" t="s">
        <v>226</v>
      </c>
      <c r="U64" s="27"/>
    </row>
    <row r="65" spans="1:21" x14ac:dyDescent="0.25">
      <c r="A65" s="26" t="s">
        <v>24</v>
      </c>
      <c r="B65" s="27"/>
      <c r="C65" s="27"/>
      <c r="D65" s="28"/>
      <c r="E65" s="29"/>
      <c r="G65" t="s">
        <v>26</v>
      </c>
      <c r="H65" t="s">
        <v>225</v>
      </c>
      <c r="K65" t="s">
        <v>26</v>
      </c>
      <c r="L65" t="s">
        <v>224</v>
      </c>
      <c r="O65" t="s">
        <v>26</v>
      </c>
      <c r="P65" t="s">
        <v>223</v>
      </c>
      <c r="S65" t="s">
        <v>26</v>
      </c>
      <c r="T65" t="s">
        <v>222</v>
      </c>
    </row>
    <row r="66" spans="1:21" x14ac:dyDescent="0.25">
      <c r="A66" s="26" t="s">
        <v>25</v>
      </c>
      <c r="B66" s="27" t="s">
        <v>346</v>
      </c>
      <c r="C66" s="27"/>
      <c r="D66" s="28"/>
      <c r="E66" s="29"/>
    </row>
    <row r="67" spans="1:21" x14ac:dyDescent="0.25">
      <c r="A67" t="s">
        <v>26</v>
      </c>
      <c r="B67" t="s">
        <v>347</v>
      </c>
      <c r="D67" s="8"/>
      <c r="E67" s="9"/>
    </row>
    <row r="68" spans="1:21" x14ac:dyDescent="0.25">
      <c r="G68" s="10" t="s">
        <v>2</v>
      </c>
      <c r="H68" s="11" t="s">
        <v>207</v>
      </c>
      <c r="K68" s="10" t="s">
        <v>2</v>
      </c>
      <c r="L68" s="11" t="s">
        <v>207</v>
      </c>
      <c r="O68" s="10" t="s">
        <v>2</v>
      </c>
      <c r="P68" s="11" t="s">
        <v>207</v>
      </c>
      <c r="S68" s="10" t="s">
        <v>2</v>
      </c>
      <c r="T68" s="11" t="s">
        <v>207</v>
      </c>
    </row>
    <row r="69" spans="1:21" x14ac:dyDescent="0.25">
      <c r="G69" s="10" t="s">
        <v>3</v>
      </c>
      <c r="H69" s="11" t="s">
        <v>181</v>
      </c>
      <c r="K69" s="10" t="s">
        <v>3</v>
      </c>
      <c r="L69" s="11" t="s">
        <v>206</v>
      </c>
      <c r="O69" s="10" t="s">
        <v>3</v>
      </c>
      <c r="P69" s="11" t="s">
        <v>206</v>
      </c>
      <c r="S69" s="10" t="s">
        <v>3</v>
      </c>
      <c r="T69" s="11" t="s">
        <v>206</v>
      </c>
    </row>
    <row r="70" spans="1:21" x14ac:dyDescent="0.25">
      <c r="A70" s="10" t="s">
        <v>2</v>
      </c>
      <c r="B70" s="11" t="s">
        <v>207</v>
      </c>
      <c r="D70" s="8"/>
      <c r="E70" s="9"/>
      <c r="G70" s="13" t="s">
        <v>4</v>
      </c>
      <c r="H70" s="13"/>
      <c r="K70" s="13" t="s">
        <v>4</v>
      </c>
      <c r="L70" s="13"/>
      <c r="O70" s="13" t="s">
        <v>4</v>
      </c>
      <c r="P70" s="13"/>
      <c r="S70" s="13" t="s">
        <v>4</v>
      </c>
      <c r="T70" s="13"/>
    </row>
    <row r="71" spans="1:21" x14ac:dyDescent="0.25">
      <c r="A71" s="10" t="s">
        <v>3</v>
      </c>
      <c r="B71" s="11" t="s">
        <v>341</v>
      </c>
      <c r="D71" s="8"/>
      <c r="E71" s="9"/>
      <c r="G71" s="13" t="s">
        <v>6</v>
      </c>
      <c r="H71" s="15">
        <v>1</v>
      </c>
      <c r="K71" s="13" t="s">
        <v>6</v>
      </c>
      <c r="L71" s="15">
        <v>36</v>
      </c>
      <c r="O71" s="13" t="s">
        <v>6</v>
      </c>
      <c r="P71" s="15">
        <v>42</v>
      </c>
      <c r="S71" s="13" t="s">
        <v>6</v>
      </c>
      <c r="T71" s="35" t="s">
        <v>221</v>
      </c>
    </row>
    <row r="72" spans="1:21" x14ac:dyDescent="0.25">
      <c r="A72" s="12" t="s">
        <v>4</v>
      </c>
      <c r="B72" s="12"/>
      <c r="D72" s="8"/>
      <c r="E72" s="9"/>
      <c r="G72" s="13" t="s">
        <v>8</v>
      </c>
      <c r="H72" s="15">
        <v>0.14000000000000001</v>
      </c>
      <c r="K72" s="13" t="s">
        <v>8</v>
      </c>
      <c r="L72" s="15">
        <v>0.31</v>
      </c>
      <c r="O72" s="13" t="s">
        <v>8</v>
      </c>
      <c r="P72" s="15">
        <v>0.34</v>
      </c>
      <c r="S72" s="13" t="s">
        <v>8</v>
      </c>
      <c r="T72" s="35" t="s">
        <v>221</v>
      </c>
    </row>
    <row r="73" spans="1:21" x14ac:dyDescent="0.25">
      <c r="A73" s="12" t="s">
        <v>5</v>
      </c>
      <c r="B73" s="14">
        <v>769</v>
      </c>
      <c r="D73" s="8"/>
      <c r="E73" s="9"/>
      <c r="G73" s="13" t="s">
        <v>10</v>
      </c>
      <c r="H73" s="15">
        <v>50.78</v>
      </c>
      <c r="K73" s="13" t="s">
        <v>10</v>
      </c>
      <c r="L73" s="15">
        <v>16.39</v>
      </c>
      <c r="O73" s="13" t="s">
        <v>10</v>
      </c>
      <c r="P73" s="15">
        <v>16.420000000000002</v>
      </c>
      <c r="S73" s="13" t="s">
        <v>10</v>
      </c>
      <c r="T73" s="35" t="s">
        <v>221</v>
      </c>
    </row>
    <row r="74" spans="1:21" x14ac:dyDescent="0.25">
      <c r="A74" s="12" t="s">
        <v>7</v>
      </c>
      <c r="B74" s="16">
        <v>0.253</v>
      </c>
      <c r="D74" s="8"/>
      <c r="E74" s="9"/>
      <c r="G74" s="13" t="s">
        <v>12</v>
      </c>
      <c r="H74" s="15">
        <v>273</v>
      </c>
      <c r="K74" s="13" t="s">
        <v>12</v>
      </c>
      <c r="L74" s="15">
        <v>283</v>
      </c>
      <c r="O74" s="13" t="s">
        <v>12</v>
      </c>
      <c r="P74" s="15">
        <v>397</v>
      </c>
      <c r="S74" s="13" t="s">
        <v>12</v>
      </c>
      <c r="T74" s="35" t="s">
        <v>221</v>
      </c>
    </row>
    <row r="75" spans="1:21" x14ac:dyDescent="0.25">
      <c r="A75" s="12" t="s">
        <v>9</v>
      </c>
      <c r="B75" s="16">
        <v>412.1</v>
      </c>
      <c r="D75" s="8"/>
      <c r="E75" s="9"/>
      <c r="G75" s="13" t="s">
        <v>14</v>
      </c>
      <c r="H75" s="15">
        <v>952</v>
      </c>
      <c r="K75" s="13" t="s">
        <v>14</v>
      </c>
      <c r="L75" s="15">
        <v>936</v>
      </c>
      <c r="O75" s="13" t="s">
        <v>14</v>
      </c>
      <c r="P75" s="15">
        <v>996</v>
      </c>
      <c r="S75" s="13" t="s">
        <v>14</v>
      </c>
      <c r="T75" s="35" t="s">
        <v>221</v>
      </c>
    </row>
    <row r="76" spans="1:21" x14ac:dyDescent="0.25">
      <c r="A76" s="12" t="s">
        <v>11</v>
      </c>
      <c r="B76" s="16">
        <v>6.4</v>
      </c>
      <c r="D76" s="8"/>
      <c r="E76" s="9"/>
    </row>
    <row r="77" spans="1:21" x14ac:dyDescent="0.25">
      <c r="A77" s="12" t="s">
        <v>13</v>
      </c>
      <c r="B77" s="17">
        <v>6.9444444444444441E-3</v>
      </c>
      <c r="D77" s="8"/>
      <c r="E77" s="9"/>
    </row>
    <row r="78" spans="1:21" x14ac:dyDescent="0.25">
      <c r="D78" s="8"/>
      <c r="E78" s="9"/>
      <c r="G78" s="21" t="s">
        <v>15</v>
      </c>
      <c r="H78" s="21" t="s">
        <v>19</v>
      </c>
      <c r="I78" s="21" t="s">
        <v>20</v>
      </c>
      <c r="K78" s="21" t="s">
        <v>15</v>
      </c>
      <c r="L78" s="21" t="s">
        <v>19</v>
      </c>
      <c r="M78" s="21" t="s">
        <v>20</v>
      </c>
      <c r="O78" s="21" t="s">
        <v>15</v>
      </c>
      <c r="P78" s="21" t="s">
        <v>19</v>
      </c>
      <c r="Q78" s="21" t="s">
        <v>20</v>
      </c>
      <c r="S78" s="21" t="s">
        <v>15</v>
      </c>
      <c r="T78" s="21" t="s">
        <v>19</v>
      </c>
      <c r="U78" s="21" t="s">
        <v>20</v>
      </c>
    </row>
    <row r="79" spans="1:21" x14ac:dyDescent="0.25">
      <c r="D79" s="8"/>
      <c r="E79" s="9"/>
      <c r="G79" s="21">
        <v>1</v>
      </c>
      <c r="H79" s="24">
        <v>-15.75</v>
      </c>
      <c r="I79" s="24">
        <v>3.64</v>
      </c>
      <c r="K79" s="21">
        <v>1</v>
      </c>
      <c r="L79" s="24">
        <v>-15.9</v>
      </c>
      <c r="M79" s="24">
        <v>3.8</v>
      </c>
      <c r="O79" s="21">
        <v>1</v>
      </c>
      <c r="P79" s="24">
        <v>-12.51</v>
      </c>
      <c r="Q79" s="24">
        <v>3.02</v>
      </c>
      <c r="S79" s="21">
        <v>1</v>
      </c>
      <c r="T79" s="24">
        <v>-11.16</v>
      </c>
      <c r="U79" s="24">
        <v>2.27</v>
      </c>
    </row>
    <row r="80" spans="1:21" x14ac:dyDescent="0.25">
      <c r="A80" s="18" t="s">
        <v>15</v>
      </c>
      <c r="B80" s="19" t="s">
        <v>16</v>
      </c>
      <c r="C80" s="19" t="s">
        <v>17</v>
      </c>
      <c r="D80" s="20" t="s">
        <v>18</v>
      </c>
      <c r="E80" s="19" t="s">
        <v>11</v>
      </c>
      <c r="G80" s="21">
        <v>2</v>
      </c>
      <c r="H80" s="24">
        <v>-14.96</v>
      </c>
      <c r="I80" s="24">
        <v>3.19</v>
      </c>
      <c r="K80" s="21">
        <v>2</v>
      </c>
      <c r="L80" s="24">
        <v>-16.8</v>
      </c>
      <c r="M80" s="24">
        <v>3.54</v>
      </c>
      <c r="O80" s="21">
        <v>2</v>
      </c>
      <c r="P80" s="24">
        <v>-14.12</v>
      </c>
      <c r="Q80" s="24">
        <v>3.23</v>
      </c>
      <c r="S80" s="21">
        <v>2</v>
      </c>
      <c r="T80" s="24">
        <v>-17.059999999999999</v>
      </c>
      <c r="U80" s="24">
        <v>2.75</v>
      </c>
    </row>
    <row r="81" spans="1:28" x14ac:dyDescent="0.25">
      <c r="A81" s="18">
        <v>1</v>
      </c>
      <c r="B81" s="22">
        <v>2325.6</v>
      </c>
      <c r="C81" s="22">
        <v>692.9</v>
      </c>
      <c r="D81" s="23">
        <v>8.8999999999999996E-2</v>
      </c>
      <c r="E81" s="22">
        <v>1.1000000000000001</v>
      </c>
      <c r="G81" s="21">
        <v>3</v>
      </c>
      <c r="H81" s="24">
        <v>-12.45</v>
      </c>
      <c r="I81" s="24">
        <v>4.1399999999999997</v>
      </c>
      <c r="K81" s="21">
        <v>3</v>
      </c>
      <c r="L81" s="24">
        <v>-13.25</v>
      </c>
      <c r="M81" s="24">
        <v>3.17</v>
      </c>
      <c r="O81" s="21">
        <v>3</v>
      </c>
      <c r="P81" s="24">
        <v>-11</v>
      </c>
      <c r="Q81" s="24">
        <v>3.12</v>
      </c>
      <c r="S81" s="21">
        <v>3</v>
      </c>
      <c r="T81" s="24">
        <v>-12.76</v>
      </c>
      <c r="U81" s="24">
        <v>2.27</v>
      </c>
    </row>
    <row r="82" spans="1:28" x14ac:dyDescent="0.25">
      <c r="A82" s="18">
        <v>2</v>
      </c>
      <c r="B82" s="22">
        <v>770</v>
      </c>
      <c r="C82" s="22">
        <v>317.60000000000002</v>
      </c>
      <c r="D82" s="23">
        <v>0.17</v>
      </c>
      <c r="E82" s="22">
        <v>9.9</v>
      </c>
      <c r="G82" s="21">
        <v>4</v>
      </c>
      <c r="H82" s="24">
        <v>-14.13</v>
      </c>
      <c r="I82" s="24">
        <v>2.84</v>
      </c>
      <c r="K82" s="21">
        <v>4</v>
      </c>
      <c r="L82" s="24">
        <v>-15.03</v>
      </c>
      <c r="M82" s="24">
        <v>3.45</v>
      </c>
      <c r="O82" s="21">
        <v>4</v>
      </c>
      <c r="P82" s="24">
        <v>-10.99</v>
      </c>
      <c r="Q82" s="24">
        <v>2.57</v>
      </c>
      <c r="S82" s="21">
        <v>4</v>
      </c>
      <c r="T82" s="24">
        <v>-8.49</v>
      </c>
      <c r="U82" s="24">
        <v>2.91</v>
      </c>
    </row>
    <row r="83" spans="1:28" x14ac:dyDescent="0.25">
      <c r="A83" s="18">
        <v>3</v>
      </c>
      <c r="B83" s="22">
        <v>763.2</v>
      </c>
      <c r="C83" s="22">
        <v>370.7</v>
      </c>
      <c r="D83" s="23">
        <v>0.23599999999999999</v>
      </c>
      <c r="E83" s="22">
        <v>6.7</v>
      </c>
      <c r="G83" s="21">
        <v>5</v>
      </c>
      <c r="H83" s="24">
        <v>-11.64</v>
      </c>
      <c r="I83" s="24">
        <v>5.58</v>
      </c>
      <c r="K83" s="21">
        <v>5</v>
      </c>
      <c r="L83" s="24">
        <v>-10.61</v>
      </c>
      <c r="M83" s="24">
        <v>4.72</v>
      </c>
      <c r="O83" s="21">
        <v>5</v>
      </c>
      <c r="P83" s="24">
        <v>-9.4700000000000006</v>
      </c>
      <c r="Q83" s="24">
        <v>2.4900000000000002</v>
      </c>
      <c r="S83" s="21">
        <v>5</v>
      </c>
      <c r="T83" s="24">
        <v>-15.28</v>
      </c>
      <c r="U83" s="24">
        <v>3.12</v>
      </c>
    </row>
    <row r="84" spans="1:28" x14ac:dyDescent="0.25">
      <c r="A84" s="18">
        <v>4</v>
      </c>
      <c r="B84" s="22">
        <v>750.6</v>
      </c>
      <c r="C84" s="22">
        <v>406.7</v>
      </c>
      <c r="D84" s="23">
        <v>0.29399999999999998</v>
      </c>
      <c r="E84" s="22">
        <v>5.0999999999999996</v>
      </c>
      <c r="G84" s="21">
        <v>6</v>
      </c>
      <c r="H84" s="24">
        <v>-13.3</v>
      </c>
      <c r="I84" s="24">
        <v>3.33</v>
      </c>
      <c r="K84" s="21">
        <v>6</v>
      </c>
      <c r="L84" s="24">
        <v>-13.19</v>
      </c>
      <c r="M84" s="24">
        <v>3.67</v>
      </c>
      <c r="O84" s="21">
        <v>6</v>
      </c>
      <c r="P84" s="24">
        <v>-10.99</v>
      </c>
      <c r="Q84" s="24">
        <v>3.38</v>
      </c>
      <c r="S84" s="21">
        <v>6</v>
      </c>
      <c r="T84" s="24">
        <v>-17.559999999999999</v>
      </c>
      <c r="U84" s="24">
        <v>2.5099999999999998</v>
      </c>
    </row>
    <row r="85" spans="1:28" x14ac:dyDescent="0.25">
      <c r="A85" s="18">
        <v>5</v>
      </c>
      <c r="B85" s="22">
        <v>779</v>
      </c>
      <c r="C85" s="22">
        <v>319.10000000000002</v>
      </c>
      <c r="D85" s="23">
        <v>0.16800000000000001</v>
      </c>
      <c r="E85" s="22">
        <v>9.6</v>
      </c>
      <c r="G85" s="21">
        <v>7</v>
      </c>
      <c r="H85" s="24">
        <v>-13.31</v>
      </c>
      <c r="I85" s="24">
        <v>2.82</v>
      </c>
      <c r="K85" s="21">
        <v>7</v>
      </c>
      <c r="L85" s="24">
        <v>-13.21</v>
      </c>
      <c r="M85" s="24">
        <v>3.09</v>
      </c>
      <c r="O85" s="21">
        <v>7</v>
      </c>
      <c r="P85" s="24">
        <v>-7.91</v>
      </c>
      <c r="Q85" s="24">
        <v>2.5499999999999998</v>
      </c>
      <c r="S85" s="21">
        <v>7</v>
      </c>
      <c r="T85" s="24">
        <v>-8.43</v>
      </c>
      <c r="U85" s="24">
        <v>2.71</v>
      </c>
    </row>
    <row r="86" spans="1:28" x14ac:dyDescent="0.25">
      <c r="A86" s="18">
        <v>6</v>
      </c>
      <c r="B86" s="22">
        <v>757</v>
      </c>
      <c r="C86" s="22">
        <v>433.4</v>
      </c>
      <c r="D86" s="23">
        <v>0.32800000000000001</v>
      </c>
      <c r="E86" s="22">
        <v>4</v>
      </c>
      <c r="G86" s="21">
        <v>8</v>
      </c>
      <c r="H86" s="24">
        <v>-14.97</v>
      </c>
      <c r="I86" s="24">
        <v>3.01</v>
      </c>
      <c r="K86" s="21">
        <v>8</v>
      </c>
      <c r="L86" s="24">
        <v>-10.59</v>
      </c>
      <c r="M86" s="24">
        <v>3.88</v>
      </c>
      <c r="O86" s="21">
        <v>8</v>
      </c>
      <c r="P86" s="24">
        <v>-9.4600000000000009</v>
      </c>
      <c r="Q86" s="24">
        <v>2.77</v>
      </c>
      <c r="S86" s="21">
        <v>8</v>
      </c>
      <c r="T86" s="24">
        <v>-16.86</v>
      </c>
      <c r="U86" s="24">
        <v>2.67</v>
      </c>
    </row>
    <row r="87" spans="1:28" x14ac:dyDescent="0.25">
      <c r="A87" s="18">
        <v>7</v>
      </c>
      <c r="B87" s="22">
        <v>746.5</v>
      </c>
      <c r="C87" s="22">
        <v>372.8</v>
      </c>
      <c r="D87" s="23">
        <v>0.249</v>
      </c>
      <c r="E87" s="22">
        <v>3.7</v>
      </c>
      <c r="G87" s="21">
        <v>9</v>
      </c>
      <c r="H87" s="24">
        <v>-14.12</v>
      </c>
      <c r="I87" s="24">
        <v>2.94</v>
      </c>
      <c r="K87" s="21">
        <v>9</v>
      </c>
      <c r="L87" s="24">
        <v>-13.22</v>
      </c>
      <c r="M87" s="24">
        <v>3.23</v>
      </c>
      <c r="O87" s="21">
        <v>9</v>
      </c>
      <c r="P87" s="24">
        <v>-10.97</v>
      </c>
      <c r="Q87" s="24">
        <v>2.58</v>
      </c>
      <c r="S87" s="21">
        <v>9</v>
      </c>
      <c r="T87" s="24">
        <v>-18.309999999999999</v>
      </c>
      <c r="U87" s="24">
        <v>2.76</v>
      </c>
    </row>
    <row r="88" spans="1:28" x14ac:dyDescent="0.25">
      <c r="A88" s="18">
        <v>8</v>
      </c>
      <c r="B88" s="22">
        <v>772.1</v>
      </c>
      <c r="C88" s="22">
        <v>380.1</v>
      </c>
      <c r="D88" s="23">
        <v>0.24199999999999999</v>
      </c>
      <c r="E88" s="22">
        <v>7.8</v>
      </c>
      <c r="G88" s="21">
        <v>10</v>
      </c>
      <c r="H88" s="24">
        <v>-11.66</v>
      </c>
      <c r="I88" s="24">
        <v>3.52</v>
      </c>
      <c r="K88" s="21">
        <v>10</v>
      </c>
      <c r="L88" s="24">
        <v>-13.24</v>
      </c>
      <c r="M88" s="24">
        <v>3.29</v>
      </c>
      <c r="O88" s="21">
        <v>10</v>
      </c>
      <c r="P88" s="24">
        <v>-12.5</v>
      </c>
      <c r="Q88" s="24">
        <v>3.02</v>
      </c>
      <c r="S88" s="21">
        <v>10</v>
      </c>
      <c r="T88" s="24">
        <v>-18.25</v>
      </c>
      <c r="U88" s="24">
        <v>2.74</v>
      </c>
    </row>
    <row r="89" spans="1:28" x14ac:dyDescent="0.25">
      <c r="A89" s="18">
        <v>9</v>
      </c>
      <c r="B89" s="22">
        <v>764.4</v>
      </c>
      <c r="C89" s="22">
        <v>377.8</v>
      </c>
      <c r="D89" s="23">
        <v>0.24399999999999999</v>
      </c>
      <c r="E89" s="22">
        <v>8</v>
      </c>
      <c r="G89" s="21"/>
      <c r="H89" s="25"/>
      <c r="I89" s="25"/>
      <c r="K89" s="21"/>
      <c r="L89" s="25"/>
      <c r="M89" s="25"/>
      <c r="O89" s="21"/>
      <c r="P89" s="25"/>
      <c r="Q89" s="25"/>
      <c r="S89" s="21"/>
      <c r="T89" s="25"/>
      <c r="U89" s="25"/>
    </row>
    <row r="90" spans="1:28" x14ac:dyDescent="0.25">
      <c r="A90" s="18">
        <v>10</v>
      </c>
      <c r="B90" s="22">
        <v>808.9</v>
      </c>
      <c r="C90" s="22">
        <v>371</v>
      </c>
      <c r="D90" s="23">
        <v>0.21</v>
      </c>
      <c r="E90" s="22">
        <v>8.6999999999999993</v>
      </c>
      <c r="G90" s="21" t="s">
        <v>21</v>
      </c>
      <c r="H90" s="24">
        <f>AVERAGE(H79:H88)</f>
        <v>-13.629000000000001</v>
      </c>
      <c r="I90" s="24">
        <f>AVERAGE(I79:I88)</f>
        <v>3.5009999999999999</v>
      </c>
      <c r="K90" s="21" t="s">
        <v>21</v>
      </c>
      <c r="L90" s="24">
        <f>AVERAGE(L79:L88)</f>
        <v>-13.504000000000001</v>
      </c>
      <c r="M90" s="24">
        <f>AVERAGE(M79:M88)</f>
        <v>3.5839999999999996</v>
      </c>
      <c r="O90" s="21" t="s">
        <v>21</v>
      </c>
      <c r="P90" s="24">
        <f>AVERAGE(P79:P88)</f>
        <v>-10.991999999999999</v>
      </c>
      <c r="Q90" s="24">
        <f>AVERAGE(Q79:Q88)</f>
        <v>2.8730000000000002</v>
      </c>
      <c r="S90" s="21" t="s">
        <v>21</v>
      </c>
      <c r="T90" s="24">
        <f>AVERAGE(T79:T88)</f>
        <v>-14.416000000000002</v>
      </c>
      <c r="U90" s="24">
        <f>AVERAGE(U79:U88)</f>
        <v>2.6710000000000003</v>
      </c>
    </row>
    <row r="91" spans="1:28" x14ac:dyDescent="0.25">
      <c r="A91" s="18"/>
      <c r="B91" s="19"/>
      <c r="C91" s="19"/>
      <c r="D91" s="20"/>
      <c r="E91" s="19"/>
      <c r="G91" s="21" t="s">
        <v>22</v>
      </c>
      <c r="H91" s="24">
        <v>0.45</v>
      </c>
      <c r="I91" s="24">
        <v>0.27</v>
      </c>
      <c r="K91" s="21" t="s">
        <v>22</v>
      </c>
      <c r="L91" s="24">
        <v>0.63</v>
      </c>
      <c r="M91" s="24">
        <v>0.15</v>
      </c>
      <c r="O91" s="21" t="s">
        <v>22</v>
      </c>
      <c r="P91" s="24">
        <v>0.56000000000000005</v>
      </c>
      <c r="Q91" s="24">
        <v>0.1</v>
      </c>
      <c r="S91" s="21" t="s">
        <v>22</v>
      </c>
      <c r="T91" s="24">
        <v>1.24</v>
      </c>
      <c r="U91" s="24">
        <v>0.08</v>
      </c>
    </row>
    <row r="92" spans="1:28" x14ac:dyDescent="0.25">
      <c r="A92" s="18" t="s">
        <v>21</v>
      </c>
      <c r="B92" s="22">
        <f>AVERAGE(B81:B90)</f>
        <v>923.73000000000013</v>
      </c>
      <c r="C92" s="22">
        <f>AVERAGE(C81:C90)</f>
        <v>404.21000000000004</v>
      </c>
      <c r="D92" s="23">
        <f>AVERAGE(D81:D90)</f>
        <v>0.22299999999999995</v>
      </c>
      <c r="E92" s="22">
        <f>AVERAGE(E81:E90)</f>
        <v>6.4599999999999991</v>
      </c>
    </row>
    <row r="93" spans="1:28" x14ac:dyDescent="0.25">
      <c r="A93" s="18" t="s">
        <v>22</v>
      </c>
      <c r="B93" s="22">
        <v>155.9</v>
      </c>
      <c r="C93" s="22">
        <v>33.9</v>
      </c>
      <c r="D93" s="23">
        <v>2.1999999999999999E-2</v>
      </c>
      <c r="E93" s="22">
        <v>0.9</v>
      </c>
      <c r="G93" s="26" t="s">
        <v>24</v>
      </c>
      <c r="H93" s="27"/>
      <c r="I93" s="27"/>
      <c r="K93" s="26" t="s">
        <v>24</v>
      </c>
      <c r="L93" s="27"/>
      <c r="M93" s="27"/>
      <c r="O93" s="26" t="s">
        <v>24</v>
      </c>
      <c r="P93" s="27"/>
      <c r="Q93" s="27"/>
      <c r="S93" s="26" t="s">
        <v>24</v>
      </c>
      <c r="T93" s="27"/>
      <c r="U93" s="27"/>
    </row>
    <row r="94" spans="1:28" x14ac:dyDescent="0.25">
      <c r="A94" s="18" t="s">
        <v>23</v>
      </c>
      <c r="B94" s="22">
        <v>769</v>
      </c>
      <c r="C94" s="22">
        <v>386.9</v>
      </c>
      <c r="D94" s="23">
        <v>0.253</v>
      </c>
      <c r="E94" s="22">
        <v>6.4</v>
      </c>
      <c r="G94" s="26" t="s">
        <v>25</v>
      </c>
      <c r="H94" s="27" t="s">
        <v>220</v>
      </c>
      <c r="I94" s="27"/>
      <c r="K94" s="26" t="s">
        <v>25</v>
      </c>
      <c r="L94" s="27" t="s">
        <v>219</v>
      </c>
      <c r="M94" s="27"/>
      <c r="O94" s="26" t="s">
        <v>25</v>
      </c>
      <c r="P94" s="27" t="s">
        <v>218</v>
      </c>
      <c r="Q94" s="27"/>
      <c r="S94" s="26" t="s">
        <v>25</v>
      </c>
      <c r="T94" s="27" t="s">
        <v>218</v>
      </c>
      <c r="U94" s="27"/>
    </row>
    <row r="95" spans="1:28" x14ac:dyDescent="0.25">
      <c r="D95" s="8"/>
      <c r="E95" s="9"/>
      <c r="G95" t="s">
        <v>26</v>
      </c>
      <c r="H95" t="s">
        <v>216</v>
      </c>
      <c r="K95" t="s">
        <v>26</v>
      </c>
      <c r="L95" t="s">
        <v>215</v>
      </c>
      <c r="O95" t="s">
        <v>26</v>
      </c>
      <c r="P95" t="s">
        <v>214</v>
      </c>
      <c r="S95" t="s">
        <v>26</v>
      </c>
      <c r="T95" t="s">
        <v>217</v>
      </c>
    </row>
    <row r="96" spans="1:28" x14ac:dyDescent="0.25">
      <c r="A96" s="26" t="s">
        <v>24</v>
      </c>
      <c r="B96" s="27"/>
      <c r="C96" s="27"/>
      <c r="D96" s="28"/>
      <c r="E96" s="29"/>
      <c r="V96" s="45"/>
      <c r="AA96" s="45"/>
      <c r="AB96" s="45"/>
    </row>
    <row r="97" spans="1:28" x14ac:dyDescent="0.25">
      <c r="A97" s="26" t="s">
        <v>25</v>
      </c>
      <c r="B97" s="27" t="s">
        <v>348</v>
      </c>
      <c r="C97" s="27"/>
      <c r="D97" s="28"/>
      <c r="E97" s="29"/>
      <c r="V97" s="45"/>
      <c r="AA97" s="45"/>
      <c r="AB97" s="45"/>
    </row>
    <row r="98" spans="1:28" x14ac:dyDescent="0.25">
      <c r="A98" t="s">
        <v>26</v>
      </c>
      <c r="B98" t="s">
        <v>349</v>
      </c>
      <c r="D98" s="8"/>
      <c r="E98" s="9"/>
      <c r="K98" s="10" t="s">
        <v>2</v>
      </c>
      <c r="L98" s="11" t="s">
        <v>207</v>
      </c>
      <c r="O98" s="10" t="s">
        <v>2</v>
      </c>
      <c r="P98" s="11" t="s">
        <v>207</v>
      </c>
      <c r="S98" s="10" t="s">
        <v>2</v>
      </c>
      <c r="T98" s="11" t="s">
        <v>207</v>
      </c>
      <c r="V98" s="45"/>
      <c r="AA98" s="45"/>
      <c r="AB98" s="45"/>
    </row>
    <row r="99" spans="1:28" x14ac:dyDescent="0.25">
      <c r="K99" s="10" t="s">
        <v>3</v>
      </c>
      <c r="L99" s="11" t="s">
        <v>206</v>
      </c>
      <c r="O99" s="10" t="s">
        <v>3</v>
      </c>
      <c r="P99" s="11" t="s">
        <v>206</v>
      </c>
      <c r="S99" s="10" t="s">
        <v>3</v>
      </c>
      <c r="T99" s="11" t="s">
        <v>206</v>
      </c>
      <c r="V99" s="45"/>
      <c r="AA99" s="45"/>
      <c r="AB99" s="45"/>
    </row>
    <row r="100" spans="1:28" x14ac:dyDescent="0.25">
      <c r="K100" s="13" t="s">
        <v>4</v>
      </c>
      <c r="L100" s="13"/>
      <c r="O100" s="13" t="s">
        <v>4</v>
      </c>
      <c r="P100" s="13"/>
      <c r="S100" s="13" t="s">
        <v>4</v>
      </c>
      <c r="T100" s="13"/>
      <c r="V100" s="45"/>
      <c r="AA100" s="45"/>
      <c r="AB100" s="45"/>
    </row>
    <row r="101" spans="1:28" x14ac:dyDescent="0.25">
      <c r="K101" s="13" t="s">
        <v>6</v>
      </c>
      <c r="L101" s="15">
        <v>36</v>
      </c>
      <c r="O101" s="13" t="s">
        <v>6</v>
      </c>
      <c r="P101" s="15">
        <v>42</v>
      </c>
      <c r="S101" s="13" t="s">
        <v>6</v>
      </c>
      <c r="T101" s="15">
        <v>49</v>
      </c>
      <c r="V101" s="45"/>
      <c r="AA101" s="45"/>
      <c r="AB101" s="45"/>
    </row>
    <row r="102" spans="1:28" x14ac:dyDescent="0.25">
      <c r="K102" s="13" t="s">
        <v>8</v>
      </c>
      <c r="L102" s="15">
        <v>0.31</v>
      </c>
      <c r="O102" s="13" t="s">
        <v>8</v>
      </c>
      <c r="P102" s="15">
        <v>0.34</v>
      </c>
      <c r="S102" s="13" t="s">
        <v>8</v>
      </c>
      <c r="T102" s="15">
        <v>0.38</v>
      </c>
      <c r="V102" s="45"/>
      <c r="AA102" s="45"/>
      <c r="AB102" s="45"/>
    </row>
    <row r="103" spans="1:28" x14ac:dyDescent="0.25">
      <c r="K103" s="13" t="s">
        <v>10</v>
      </c>
      <c r="L103" s="15">
        <v>16.39</v>
      </c>
      <c r="O103" s="13" t="s">
        <v>10</v>
      </c>
      <c r="P103" s="15">
        <v>16.399999999999999</v>
      </c>
      <c r="S103" s="13" t="s">
        <v>10</v>
      </c>
      <c r="T103" s="15">
        <v>16.36</v>
      </c>
      <c r="V103" s="45"/>
      <c r="AA103" s="45"/>
      <c r="AB103" s="45"/>
    </row>
    <row r="104" spans="1:28" x14ac:dyDescent="0.25">
      <c r="K104" s="13" t="s">
        <v>12</v>
      </c>
      <c r="L104" s="15">
        <v>230</v>
      </c>
      <c r="O104" s="13" t="s">
        <v>12</v>
      </c>
      <c r="P104" s="15">
        <v>382</v>
      </c>
      <c r="S104" s="13" t="s">
        <v>12</v>
      </c>
      <c r="T104" s="15">
        <v>117</v>
      </c>
      <c r="V104" s="45"/>
      <c r="AA104" s="45"/>
      <c r="AB104" s="45"/>
    </row>
    <row r="105" spans="1:28" x14ac:dyDescent="0.25">
      <c r="K105" s="13" t="s">
        <v>14</v>
      </c>
      <c r="L105" s="15">
        <v>933</v>
      </c>
      <c r="O105" s="13" t="s">
        <v>14</v>
      </c>
      <c r="P105" s="15">
        <v>976</v>
      </c>
      <c r="S105" s="13" t="s">
        <v>14</v>
      </c>
      <c r="T105" s="15">
        <v>1013</v>
      </c>
      <c r="V105" s="45"/>
      <c r="AA105" s="45"/>
      <c r="AB105" s="45"/>
    </row>
    <row r="106" spans="1:28" x14ac:dyDescent="0.25">
      <c r="V106" s="45"/>
      <c r="AA106" s="45"/>
      <c r="AB106" s="45"/>
    </row>
    <row r="107" spans="1:28" x14ac:dyDescent="0.25">
      <c r="V107" s="45"/>
      <c r="AA107" s="45"/>
      <c r="AB107" s="45"/>
    </row>
    <row r="108" spans="1:28" x14ac:dyDescent="0.25">
      <c r="K108" s="21" t="s">
        <v>15</v>
      </c>
      <c r="L108" s="21" t="s">
        <v>19</v>
      </c>
      <c r="M108" s="21" t="s">
        <v>20</v>
      </c>
      <c r="O108" s="21" t="s">
        <v>15</v>
      </c>
      <c r="P108" s="21" t="s">
        <v>19</v>
      </c>
      <c r="Q108" s="21" t="s">
        <v>20</v>
      </c>
      <c r="S108" s="21" t="s">
        <v>15</v>
      </c>
      <c r="T108" s="21" t="s">
        <v>19</v>
      </c>
      <c r="U108" s="21" t="s">
        <v>20</v>
      </c>
      <c r="V108" s="45"/>
      <c r="AA108" s="45"/>
      <c r="AB108" s="45"/>
    </row>
    <row r="109" spans="1:28" x14ac:dyDescent="0.25">
      <c r="K109" s="21">
        <v>1</v>
      </c>
      <c r="L109" s="24">
        <v>-15.91</v>
      </c>
      <c r="M109" s="24">
        <v>3.29</v>
      </c>
      <c r="O109" s="21">
        <v>1</v>
      </c>
      <c r="P109" s="24">
        <v>-11.02</v>
      </c>
      <c r="Q109" s="24">
        <v>2.7</v>
      </c>
      <c r="S109" s="21">
        <v>1</v>
      </c>
      <c r="T109" s="24">
        <v>-20.39</v>
      </c>
      <c r="U109" s="24">
        <v>2.39</v>
      </c>
      <c r="V109" s="45"/>
      <c r="AA109" s="45"/>
      <c r="AB109" s="45"/>
    </row>
    <row r="110" spans="1:28" x14ac:dyDescent="0.25">
      <c r="K110" s="21">
        <v>2</v>
      </c>
      <c r="L110" s="24">
        <v>-13.28</v>
      </c>
      <c r="M110" s="24">
        <v>3.14</v>
      </c>
      <c r="O110" s="21">
        <v>2</v>
      </c>
      <c r="P110" s="24">
        <v>-11</v>
      </c>
      <c r="Q110" s="24">
        <v>5.92</v>
      </c>
      <c r="S110" s="21">
        <v>2</v>
      </c>
      <c r="T110" s="24">
        <v>-12.76</v>
      </c>
      <c r="U110" s="24">
        <v>2.71</v>
      </c>
      <c r="V110" s="45"/>
      <c r="AA110" s="45"/>
      <c r="AB110" s="45"/>
    </row>
    <row r="111" spans="1:28" x14ac:dyDescent="0.25">
      <c r="K111" s="21">
        <v>3</v>
      </c>
      <c r="L111" s="24">
        <v>-15.88</v>
      </c>
      <c r="M111" s="24">
        <v>2.96</v>
      </c>
      <c r="O111" s="21">
        <v>3</v>
      </c>
      <c r="P111" s="24">
        <v>-17.18</v>
      </c>
      <c r="Q111" s="24">
        <v>2.81</v>
      </c>
      <c r="S111" s="21">
        <v>3</v>
      </c>
      <c r="T111" s="24">
        <v>-8.52</v>
      </c>
      <c r="U111" s="24">
        <v>3.14</v>
      </c>
      <c r="V111" s="45"/>
      <c r="AA111" s="45"/>
      <c r="AB111" s="45"/>
    </row>
    <row r="112" spans="1:28" x14ac:dyDescent="0.25">
      <c r="K112" s="21">
        <v>4</v>
      </c>
      <c r="L112" s="24">
        <v>-15.89</v>
      </c>
      <c r="M112" s="24">
        <v>3.23</v>
      </c>
      <c r="O112" s="21">
        <v>4</v>
      </c>
      <c r="P112" s="24">
        <v>-10.97</v>
      </c>
      <c r="Q112" s="24">
        <v>2.57</v>
      </c>
      <c r="S112" s="21">
        <v>4</v>
      </c>
      <c r="T112" s="24">
        <v>-18.21</v>
      </c>
      <c r="U112" s="24">
        <v>2.62</v>
      </c>
      <c r="V112" s="45"/>
      <c r="AA112" s="45"/>
      <c r="AB112" s="45"/>
    </row>
    <row r="113" spans="5:28" x14ac:dyDescent="0.25">
      <c r="K113" s="21">
        <v>5</v>
      </c>
      <c r="L113" s="24">
        <v>-14.12</v>
      </c>
      <c r="M113" s="24">
        <v>5.98</v>
      </c>
      <c r="O113" s="21">
        <v>5</v>
      </c>
      <c r="P113" s="24">
        <v>-14.05</v>
      </c>
      <c r="Q113" s="24">
        <v>5.49</v>
      </c>
      <c r="S113" s="21">
        <v>5</v>
      </c>
      <c r="T113" s="24">
        <v>-21.9</v>
      </c>
      <c r="U113" s="24">
        <v>3.07</v>
      </c>
      <c r="V113" s="45"/>
      <c r="AA113" s="45"/>
      <c r="AB113" s="45"/>
    </row>
    <row r="114" spans="5:28" x14ac:dyDescent="0.25">
      <c r="K114" s="21">
        <v>6</v>
      </c>
      <c r="L114" s="24">
        <v>-15.02</v>
      </c>
      <c r="M114" s="24">
        <v>3</v>
      </c>
      <c r="O114" s="21">
        <v>6</v>
      </c>
      <c r="P114" s="24">
        <v>-7.91</v>
      </c>
      <c r="Q114" s="24">
        <v>2.5</v>
      </c>
      <c r="S114" s="21">
        <v>6</v>
      </c>
      <c r="T114" s="24">
        <v>-14.14</v>
      </c>
      <c r="U114" s="24">
        <v>2.75</v>
      </c>
      <c r="V114" s="45"/>
      <c r="AA114" s="45"/>
      <c r="AB114" s="45"/>
    </row>
    <row r="115" spans="5:28" x14ac:dyDescent="0.25">
      <c r="K115" s="21">
        <v>7</v>
      </c>
      <c r="L115" s="24">
        <v>-17.68</v>
      </c>
      <c r="M115" s="24">
        <v>4.2</v>
      </c>
      <c r="O115" s="21">
        <v>7</v>
      </c>
      <c r="P115" s="24">
        <v>-7.94</v>
      </c>
      <c r="Q115" s="24">
        <v>2.86</v>
      </c>
      <c r="S115" s="21">
        <v>7</v>
      </c>
      <c r="T115" s="24">
        <v>-14.22</v>
      </c>
      <c r="U115" s="24">
        <v>4.01</v>
      </c>
      <c r="V115" s="45"/>
      <c r="AA115" s="45"/>
      <c r="AB115" s="45"/>
    </row>
    <row r="116" spans="5:28" x14ac:dyDescent="0.25">
      <c r="K116" s="21">
        <v>8</v>
      </c>
      <c r="L116" s="24">
        <v>-16.8</v>
      </c>
      <c r="M116" s="24">
        <v>3.99</v>
      </c>
      <c r="O116" s="21">
        <v>8</v>
      </c>
      <c r="P116" s="24">
        <v>-10.97</v>
      </c>
      <c r="Q116" s="24">
        <v>3.03</v>
      </c>
      <c r="S116" s="21">
        <v>8</v>
      </c>
      <c r="T116" s="24">
        <v>-18.329999999999998</v>
      </c>
      <c r="U116" s="24">
        <v>2.78</v>
      </c>
      <c r="V116" s="45"/>
      <c r="AA116" s="45"/>
      <c r="AB116" s="45"/>
    </row>
    <row r="117" spans="5:28" x14ac:dyDescent="0.25">
      <c r="K117" s="21">
        <v>9</v>
      </c>
      <c r="L117" s="24">
        <v>-15.89</v>
      </c>
      <c r="M117" s="24">
        <v>2.99</v>
      </c>
      <c r="O117" s="21">
        <v>9</v>
      </c>
      <c r="P117" s="24">
        <v>-10.96</v>
      </c>
      <c r="Q117" s="24">
        <v>4.92</v>
      </c>
      <c r="S117" s="21">
        <v>9</v>
      </c>
      <c r="T117" s="24">
        <v>-17.57</v>
      </c>
      <c r="U117" s="24">
        <v>2.61</v>
      </c>
      <c r="V117" s="45"/>
      <c r="AA117" s="45"/>
      <c r="AB117" s="45"/>
    </row>
    <row r="118" spans="5:28" x14ac:dyDescent="0.25">
      <c r="K118" s="21">
        <v>10</v>
      </c>
      <c r="L118" s="24">
        <v>-15.04</v>
      </c>
      <c r="M118" s="24">
        <v>3.35</v>
      </c>
      <c r="O118" s="21">
        <v>10</v>
      </c>
      <c r="P118" s="24">
        <v>-12.58</v>
      </c>
      <c r="Q118" s="24">
        <v>2.93</v>
      </c>
      <c r="S118" s="21">
        <v>10</v>
      </c>
      <c r="T118" s="24">
        <v>-17.62</v>
      </c>
      <c r="U118" s="24">
        <v>2.81</v>
      </c>
      <c r="V118" s="45"/>
      <c r="AA118" s="45"/>
      <c r="AB118" s="45"/>
    </row>
    <row r="119" spans="5:28" x14ac:dyDescent="0.25">
      <c r="K119" s="21"/>
      <c r="L119" s="25"/>
      <c r="M119" s="25"/>
      <c r="O119" s="21"/>
      <c r="P119" s="25"/>
      <c r="Q119" s="25"/>
      <c r="S119" s="21"/>
      <c r="T119" s="25"/>
      <c r="U119" s="25"/>
      <c r="V119" s="45"/>
      <c r="AA119" s="45"/>
      <c r="AB119" s="45"/>
    </row>
    <row r="120" spans="5:28" x14ac:dyDescent="0.25">
      <c r="K120" s="21" t="s">
        <v>21</v>
      </c>
      <c r="L120" s="24">
        <f>AVERAGE(L109:L118)</f>
        <v>-15.550999999999998</v>
      </c>
      <c r="M120" s="24">
        <f>AVERAGE(M109:M118)</f>
        <v>3.6130000000000004</v>
      </c>
      <c r="O120" s="21" t="s">
        <v>21</v>
      </c>
      <c r="P120" s="24">
        <f>AVERAGE(P109:P118)</f>
        <v>-11.458</v>
      </c>
      <c r="Q120" s="24">
        <f>AVERAGE(Q109:Q118)</f>
        <v>3.5730000000000004</v>
      </c>
      <c r="S120" s="21" t="s">
        <v>21</v>
      </c>
      <c r="T120" s="24">
        <f>AVERAGE(T109:T118)</f>
        <v>-16.366</v>
      </c>
      <c r="U120" s="24">
        <f>AVERAGE(U109:U118)</f>
        <v>2.8889999999999998</v>
      </c>
      <c r="V120" s="45"/>
      <c r="AA120" s="45"/>
      <c r="AB120" s="45"/>
    </row>
    <row r="121" spans="5:28" x14ac:dyDescent="0.25">
      <c r="K121" s="21" t="s">
        <v>22</v>
      </c>
      <c r="L121" s="24">
        <v>0.4</v>
      </c>
      <c r="M121" s="24">
        <v>0.28999999999999998</v>
      </c>
      <c r="O121" s="21" t="s">
        <v>22</v>
      </c>
      <c r="P121" s="24">
        <v>0.86</v>
      </c>
      <c r="Q121" s="24">
        <v>0.42</v>
      </c>
      <c r="S121" s="21" t="s">
        <v>22</v>
      </c>
      <c r="T121" s="24">
        <v>1.25</v>
      </c>
      <c r="U121" s="24">
        <v>0.14000000000000001</v>
      </c>
      <c r="V121" s="45"/>
      <c r="AA121" s="45"/>
      <c r="AB121" s="45"/>
    </row>
    <row r="122" spans="5:28" x14ac:dyDescent="0.25">
      <c r="V122" s="45"/>
      <c r="AA122" s="45"/>
      <c r="AB122" s="45"/>
    </row>
    <row r="123" spans="5:28" x14ac:dyDescent="0.25">
      <c r="K123" s="26" t="s">
        <v>24</v>
      </c>
      <c r="L123" s="27"/>
      <c r="M123" s="27"/>
      <c r="O123" s="26" t="s">
        <v>24</v>
      </c>
      <c r="P123" s="27"/>
      <c r="Q123" s="27"/>
      <c r="S123" s="26" t="s">
        <v>24</v>
      </c>
      <c r="T123" s="27"/>
      <c r="U123" s="27"/>
      <c r="V123" s="45"/>
      <c r="AA123" s="45"/>
      <c r="AB123" s="45"/>
    </row>
    <row r="124" spans="5:28" x14ac:dyDescent="0.25">
      <c r="K124" s="26" t="s">
        <v>25</v>
      </c>
      <c r="L124" s="27" t="s">
        <v>212</v>
      </c>
      <c r="M124" s="27"/>
      <c r="O124" s="26" t="s">
        <v>25</v>
      </c>
      <c r="P124" s="27" t="s">
        <v>211</v>
      </c>
      <c r="Q124" s="27"/>
      <c r="S124" s="26" t="s">
        <v>25</v>
      </c>
      <c r="T124" s="27" t="s">
        <v>213</v>
      </c>
      <c r="U124" s="27"/>
      <c r="V124" s="45"/>
      <c r="AA124" s="45"/>
      <c r="AB124" s="45"/>
    </row>
    <row r="125" spans="5:28" x14ac:dyDescent="0.25">
      <c r="K125" t="s">
        <v>26</v>
      </c>
      <c r="L125" t="s">
        <v>209</v>
      </c>
      <c r="O125" t="s">
        <v>26</v>
      </c>
      <c r="P125" t="s">
        <v>208</v>
      </c>
      <c r="S125" t="s">
        <v>26</v>
      </c>
      <c r="T125" t="s">
        <v>210</v>
      </c>
      <c r="V125" s="45"/>
      <c r="AA125" s="45"/>
      <c r="AB125" s="45"/>
    </row>
    <row r="126" spans="5:28" x14ac:dyDescent="0.25">
      <c r="S126" s="45"/>
      <c r="T126" s="45"/>
      <c r="U126" s="45"/>
      <c r="V126" s="45"/>
      <c r="AA126" s="45"/>
      <c r="AB126" s="45"/>
    </row>
    <row r="127" spans="5:28" x14ac:dyDescent="0.25">
      <c r="E127" s="45"/>
      <c r="F127" s="45"/>
      <c r="G127" s="45"/>
      <c r="H127" s="45"/>
      <c r="I127" s="45"/>
      <c r="J127" s="45"/>
      <c r="W127" s="45"/>
      <c r="X127" s="45"/>
      <c r="Y127" s="45"/>
      <c r="Z127" s="45"/>
      <c r="AA127" s="45"/>
      <c r="AB127" s="45"/>
    </row>
    <row r="128" spans="5:28" x14ac:dyDescent="0.25">
      <c r="E128" s="45"/>
      <c r="F128" s="45"/>
      <c r="G128" s="51"/>
      <c r="H128" s="51"/>
      <c r="I128" s="51"/>
      <c r="J128" s="45"/>
    </row>
    <row r="129" spans="5:10" x14ac:dyDescent="0.25">
      <c r="E129" s="45"/>
      <c r="F129" s="45"/>
      <c r="G129" s="51"/>
      <c r="H129" s="51"/>
      <c r="I129" s="51"/>
      <c r="J129" s="45"/>
    </row>
    <row r="130" spans="5:10" x14ac:dyDescent="0.25">
      <c r="E130" s="45"/>
      <c r="F130" s="45"/>
      <c r="G130" s="51"/>
      <c r="H130" s="51"/>
      <c r="I130" s="51"/>
      <c r="J130" s="45"/>
    </row>
    <row r="131" spans="5:10" x14ac:dyDescent="0.25">
      <c r="E131" s="45"/>
      <c r="F131" s="45"/>
      <c r="G131" s="51"/>
      <c r="H131" s="51"/>
      <c r="I131" s="51"/>
      <c r="J131" s="45"/>
    </row>
    <row r="132" spans="5:10" x14ac:dyDescent="0.25">
      <c r="E132" s="45"/>
      <c r="F132" s="45"/>
      <c r="G132" s="51"/>
      <c r="H132" s="51"/>
      <c r="I132" s="51"/>
      <c r="J132" s="45"/>
    </row>
    <row r="133" spans="5:10" x14ac:dyDescent="0.25">
      <c r="E133" s="45"/>
      <c r="F133" s="45"/>
      <c r="G133" s="51"/>
      <c r="H133" s="51"/>
      <c r="I133" s="51"/>
      <c r="J133" s="45"/>
    </row>
    <row r="134" spans="5:10" x14ac:dyDescent="0.25">
      <c r="E134" s="45"/>
      <c r="F134" s="45"/>
      <c r="G134" s="51"/>
      <c r="H134" s="51"/>
      <c r="I134" s="51"/>
      <c r="J134" s="45"/>
    </row>
    <row r="135" spans="5:10" x14ac:dyDescent="0.25">
      <c r="E135" s="45"/>
      <c r="F135" s="45"/>
      <c r="G135" s="51"/>
      <c r="H135" s="51"/>
      <c r="I135" s="51"/>
      <c r="J135" s="45"/>
    </row>
    <row r="136" spans="5:10" x14ac:dyDescent="0.25">
      <c r="E136" s="45"/>
      <c r="F136" s="45"/>
      <c r="G136" s="51"/>
      <c r="H136" s="51"/>
      <c r="I136" s="51"/>
      <c r="J136" s="45"/>
    </row>
    <row r="137" spans="5:10" x14ac:dyDescent="0.25">
      <c r="E137" s="45"/>
      <c r="F137" s="45"/>
      <c r="G137" s="51"/>
      <c r="H137" s="51"/>
      <c r="I137" s="51"/>
      <c r="J137" s="45"/>
    </row>
    <row r="138" spans="5:10" x14ac:dyDescent="0.25">
      <c r="E138" s="45"/>
      <c r="F138" s="45"/>
      <c r="G138" s="51"/>
      <c r="H138" s="51"/>
      <c r="I138" s="51"/>
      <c r="J138" s="45"/>
    </row>
    <row r="139" spans="5:10" x14ac:dyDescent="0.25">
      <c r="E139" s="45"/>
      <c r="F139" s="45"/>
      <c r="G139" s="51"/>
      <c r="H139" s="52"/>
      <c r="I139" s="52"/>
      <c r="J139" s="45"/>
    </row>
    <row r="140" spans="5:10" x14ac:dyDescent="0.25">
      <c r="E140" s="45"/>
      <c r="F140" s="45"/>
      <c r="G140" s="51"/>
      <c r="H140" s="52"/>
      <c r="I140" s="52"/>
      <c r="J140" s="45"/>
    </row>
    <row r="141" spans="5:10" x14ac:dyDescent="0.25">
      <c r="E141" s="45"/>
      <c r="F141" s="45"/>
      <c r="G141" s="51"/>
      <c r="H141" s="52"/>
      <c r="I141" s="52"/>
      <c r="J141" s="45"/>
    </row>
    <row r="142" spans="5:10" x14ac:dyDescent="0.25">
      <c r="E142" s="45"/>
      <c r="F142" s="45"/>
      <c r="G142" s="51"/>
      <c r="H142" s="52"/>
      <c r="I142" s="52"/>
      <c r="J142" s="45"/>
    </row>
    <row r="143" spans="5:10" x14ac:dyDescent="0.25">
      <c r="E143" s="45"/>
      <c r="F143" s="45"/>
      <c r="G143" s="51"/>
      <c r="H143" s="52"/>
      <c r="I143" s="52"/>
      <c r="J143" s="45"/>
    </row>
    <row r="144" spans="5:10" x14ac:dyDescent="0.25">
      <c r="E144" s="45"/>
      <c r="F144" s="45"/>
      <c r="G144" s="51"/>
      <c r="H144" s="52"/>
      <c r="I144" s="52"/>
      <c r="J144" s="45"/>
    </row>
    <row r="145" spans="5:10" x14ac:dyDescent="0.25">
      <c r="E145" s="45"/>
      <c r="F145" s="45"/>
      <c r="G145" s="51"/>
      <c r="H145" s="52"/>
      <c r="I145" s="52"/>
      <c r="J145" s="45"/>
    </row>
    <row r="146" spans="5:10" x14ac:dyDescent="0.25">
      <c r="E146" s="45"/>
      <c r="F146" s="45"/>
      <c r="G146" s="51"/>
      <c r="H146" s="52"/>
      <c r="I146" s="52"/>
      <c r="J146" s="45"/>
    </row>
    <row r="147" spans="5:10" x14ac:dyDescent="0.25">
      <c r="E147" s="45"/>
      <c r="F147" s="45"/>
      <c r="G147" s="51"/>
      <c r="H147" s="52"/>
      <c r="I147" s="52"/>
      <c r="J147" s="45"/>
    </row>
    <row r="148" spans="5:10" x14ac:dyDescent="0.25">
      <c r="E148" s="45"/>
      <c r="F148" s="45"/>
      <c r="G148" s="51"/>
      <c r="H148" s="52"/>
      <c r="I148" s="52"/>
      <c r="J148" s="45"/>
    </row>
    <row r="149" spans="5:10" x14ac:dyDescent="0.25">
      <c r="E149" s="45"/>
      <c r="F149" s="45"/>
      <c r="G149" s="51"/>
      <c r="H149" s="52"/>
      <c r="I149" s="52"/>
      <c r="J149" s="45"/>
    </row>
    <row r="150" spans="5:10" x14ac:dyDescent="0.25">
      <c r="E150" s="45"/>
      <c r="F150" s="45"/>
      <c r="G150" s="51"/>
      <c r="H150" s="52"/>
      <c r="I150" s="52"/>
      <c r="J150" s="45"/>
    </row>
    <row r="151" spans="5:10" x14ac:dyDescent="0.25">
      <c r="E151" s="45"/>
      <c r="F151" s="45"/>
      <c r="G151" s="51"/>
      <c r="H151" s="52"/>
      <c r="I151" s="52"/>
      <c r="J151" s="45"/>
    </row>
    <row r="152" spans="5:10" x14ac:dyDescent="0.25">
      <c r="E152" s="45"/>
      <c r="F152" s="45"/>
      <c r="G152" s="51"/>
      <c r="H152" s="51"/>
      <c r="I152" s="51"/>
      <c r="J152" s="45"/>
    </row>
    <row r="153" spans="5:10" x14ac:dyDescent="0.25">
      <c r="E153" s="45"/>
      <c r="F153" s="45"/>
      <c r="G153" s="51"/>
      <c r="H153" s="51"/>
      <c r="I153" s="51"/>
      <c r="J153" s="45"/>
    </row>
    <row r="154" spans="5:10" x14ac:dyDescent="0.25">
      <c r="E154" s="45"/>
      <c r="F154" s="45"/>
      <c r="G154" s="51"/>
      <c r="H154" s="51"/>
      <c r="I154" s="51"/>
      <c r="J154" s="45"/>
    </row>
    <row r="155" spans="5:10" x14ac:dyDescent="0.25">
      <c r="E155" s="45"/>
      <c r="F155" s="45"/>
      <c r="G155" s="51"/>
      <c r="H155" s="51"/>
      <c r="I155" s="51"/>
      <c r="J155" s="45"/>
    </row>
    <row r="156" spans="5:10" x14ac:dyDescent="0.25">
      <c r="E156" s="45"/>
      <c r="F156" s="45"/>
      <c r="G156" s="45"/>
      <c r="H156" s="45"/>
      <c r="I156" s="45"/>
      <c r="J156" s="45"/>
    </row>
    <row r="157" spans="5:10" x14ac:dyDescent="0.25">
      <c r="E157" s="45"/>
      <c r="F157" s="45"/>
      <c r="G157" s="45"/>
      <c r="H157" s="45"/>
      <c r="I157" s="45"/>
      <c r="J157" s="45"/>
    </row>
  </sheetData>
  <mergeCells count="1">
    <mergeCell ref="B2:G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25"/>
  <sheetViews>
    <sheetView zoomScale="90" zoomScaleNormal="90" workbookViewId="0">
      <selection activeCell="D1" sqref="D1"/>
    </sheetView>
  </sheetViews>
  <sheetFormatPr defaultRowHeight="15" x14ac:dyDescent="0.25"/>
  <cols>
    <col min="1" max="1" width="25.42578125" customWidth="1"/>
    <col min="2" max="2" width="20.42578125" customWidth="1"/>
    <col min="3" max="3" width="18.5703125" customWidth="1"/>
    <col min="4" max="4" width="18.42578125" customWidth="1"/>
    <col min="5" max="5" width="17" customWidth="1"/>
    <col min="7" max="7" width="26.28515625" customWidth="1"/>
    <col min="8" max="8" width="21.85546875" customWidth="1"/>
    <col min="9" max="9" width="18.28515625" customWidth="1"/>
    <col min="11" max="11" width="26.42578125" customWidth="1"/>
    <col min="12" max="12" width="22" customWidth="1"/>
    <col min="13" max="13" width="18.140625" customWidth="1"/>
    <col min="15" max="15" width="26.140625" customWidth="1"/>
    <col min="16" max="16" width="21.85546875" customWidth="1"/>
    <col min="17" max="17" width="18.42578125" customWidth="1"/>
    <col min="19" max="19" width="26.28515625" customWidth="1"/>
    <col min="20" max="20" width="21.5703125" customWidth="1"/>
    <col min="21" max="21" width="18.42578125" customWidth="1"/>
  </cols>
  <sheetData>
    <row r="1" spans="1:20" ht="17.25" x14ac:dyDescent="0.25">
      <c r="A1" s="1" t="s">
        <v>0</v>
      </c>
      <c r="B1" s="2" t="s">
        <v>1020</v>
      </c>
      <c r="C1" s="2"/>
      <c r="D1" s="2" t="s">
        <v>1071</v>
      </c>
      <c r="E1" s="2"/>
      <c r="F1" s="3"/>
      <c r="G1" s="4"/>
    </row>
    <row r="2" spans="1:20" x14ac:dyDescent="0.25">
      <c r="A2" s="5" t="s">
        <v>1</v>
      </c>
      <c r="B2" s="41" t="s">
        <v>1022</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A8" s="10" t="s">
        <v>2</v>
      </c>
      <c r="B8" s="11" t="s">
        <v>244</v>
      </c>
      <c r="D8" s="8"/>
      <c r="E8" s="9"/>
      <c r="G8" s="10" t="s">
        <v>2</v>
      </c>
      <c r="H8" s="11" t="s">
        <v>244</v>
      </c>
      <c r="K8" s="10" t="s">
        <v>2</v>
      </c>
      <c r="L8" s="11" t="s">
        <v>244</v>
      </c>
      <c r="O8" s="10" t="s">
        <v>2</v>
      </c>
      <c r="P8" s="11" t="s">
        <v>244</v>
      </c>
      <c r="S8" s="10" t="s">
        <v>2</v>
      </c>
      <c r="T8" s="11" t="s">
        <v>244</v>
      </c>
    </row>
    <row r="9" spans="1:20" x14ac:dyDescent="0.25">
      <c r="A9" s="10" t="s">
        <v>3</v>
      </c>
      <c r="B9" s="11" t="s">
        <v>341</v>
      </c>
      <c r="D9" s="8"/>
      <c r="E9" s="9"/>
      <c r="G9" s="10" t="s">
        <v>3</v>
      </c>
      <c r="H9" s="11" t="s">
        <v>181</v>
      </c>
      <c r="K9" s="10" t="s">
        <v>3</v>
      </c>
      <c r="L9" s="11" t="s">
        <v>181</v>
      </c>
      <c r="O9" s="10" t="s">
        <v>3</v>
      </c>
      <c r="P9" s="11" t="s">
        <v>181</v>
      </c>
      <c r="S9" s="10" t="s">
        <v>3</v>
      </c>
      <c r="T9" s="11" t="s">
        <v>181</v>
      </c>
    </row>
    <row r="10" spans="1:20" x14ac:dyDescent="0.25">
      <c r="A10" s="12" t="s">
        <v>4</v>
      </c>
      <c r="B10" s="12"/>
      <c r="D10" s="8"/>
      <c r="E10" s="9"/>
      <c r="G10" s="13" t="s">
        <v>4</v>
      </c>
      <c r="H10" s="13"/>
      <c r="K10" s="13" t="s">
        <v>4</v>
      </c>
      <c r="L10" s="13"/>
      <c r="O10" s="13" t="s">
        <v>4</v>
      </c>
      <c r="P10" s="13"/>
      <c r="S10" s="13" t="s">
        <v>4</v>
      </c>
      <c r="T10" s="13"/>
    </row>
    <row r="11" spans="1:20" x14ac:dyDescent="0.25">
      <c r="A11" s="12" t="s">
        <v>5</v>
      </c>
      <c r="B11" s="14">
        <f>B32</f>
        <v>613.20000000000005</v>
      </c>
      <c r="D11" s="8"/>
      <c r="E11" s="9"/>
      <c r="G11" s="13" t="s">
        <v>6</v>
      </c>
      <c r="H11" s="15">
        <v>21</v>
      </c>
      <c r="K11" s="13" t="s">
        <v>6</v>
      </c>
      <c r="L11" s="15">
        <v>22</v>
      </c>
      <c r="O11" s="13" t="s">
        <v>6</v>
      </c>
      <c r="P11" s="15">
        <v>19</v>
      </c>
      <c r="S11" s="13" t="s">
        <v>6</v>
      </c>
      <c r="T11" s="15">
        <v>23</v>
      </c>
    </row>
    <row r="12" spans="1:20" x14ac:dyDescent="0.25">
      <c r="A12" s="12" t="s">
        <v>7</v>
      </c>
      <c r="B12" s="39">
        <f>D32</f>
        <v>0.27700000000000002</v>
      </c>
      <c r="D12" s="8"/>
      <c r="E12" s="9"/>
      <c r="G12" s="13" t="s">
        <v>8</v>
      </c>
      <c r="H12" s="15">
        <v>0.23</v>
      </c>
      <c r="K12" s="13" t="s">
        <v>8</v>
      </c>
      <c r="L12" s="15">
        <v>0.23</v>
      </c>
      <c r="O12" s="13" t="s">
        <v>8</v>
      </c>
      <c r="P12" s="15">
        <v>0.22</v>
      </c>
      <c r="S12" s="13" t="s">
        <v>8</v>
      </c>
      <c r="T12" s="15">
        <v>0.24</v>
      </c>
    </row>
    <row r="13" spans="1:20" x14ac:dyDescent="0.25">
      <c r="A13" s="12" t="s">
        <v>9</v>
      </c>
      <c r="B13" s="16">
        <v>159.9</v>
      </c>
      <c r="D13" s="8"/>
      <c r="E13" s="9"/>
      <c r="G13" s="13" t="s">
        <v>10</v>
      </c>
      <c r="H13" s="15">
        <v>19.079999999999998</v>
      </c>
      <c r="K13" s="13" t="s">
        <v>10</v>
      </c>
      <c r="L13" s="15">
        <v>18.25</v>
      </c>
      <c r="O13" s="13" t="s">
        <v>10</v>
      </c>
      <c r="P13" s="15">
        <v>17.36</v>
      </c>
      <c r="S13" s="13" t="s">
        <v>10</v>
      </c>
      <c r="T13" s="15">
        <v>16.34</v>
      </c>
    </row>
    <row r="14" spans="1:20" x14ac:dyDescent="0.25">
      <c r="A14" s="12" t="s">
        <v>11</v>
      </c>
      <c r="B14" s="14">
        <f>E32</f>
        <v>4.5</v>
      </c>
      <c r="D14" s="8"/>
      <c r="E14" s="9"/>
      <c r="G14" s="13" t="s">
        <v>12</v>
      </c>
      <c r="H14" s="15">
        <v>265</v>
      </c>
      <c r="K14" s="13" t="s">
        <v>12</v>
      </c>
      <c r="L14" s="15">
        <v>337</v>
      </c>
      <c r="O14" s="13" t="s">
        <v>12</v>
      </c>
      <c r="P14" s="15">
        <v>276</v>
      </c>
      <c r="S14" s="13" t="s">
        <v>12</v>
      </c>
      <c r="T14" s="15">
        <v>380</v>
      </c>
    </row>
    <row r="15" spans="1:20" x14ac:dyDescent="0.25">
      <c r="A15" s="12" t="s">
        <v>13</v>
      </c>
      <c r="B15" s="17">
        <v>6.9444444444444441E-3</v>
      </c>
      <c r="D15" s="8"/>
      <c r="E15" s="9"/>
      <c r="G15" s="13" t="s">
        <v>14</v>
      </c>
      <c r="H15" s="15">
        <v>945</v>
      </c>
      <c r="K15" s="13" t="s">
        <v>14</v>
      </c>
      <c r="L15" s="15">
        <v>949</v>
      </c>
      <c r="O15" s="13" t="s">
        <v>14</v>
      </c>
      <c r="P15" s="15">
        <v>876</v>
      </c>
      <c r="S15" s="13" t="s">
        <v>14</v>
      </c>
      <c r="T15" s="15">
        <v>1010</v>
      </c>
    </row>
    <row r="16" spans="1:20" x14ac:dyDescent="0.25">
      <c r="D16" s="8"/>
      <c r="E16" s="9"/>
    </row>
    <row r="17" spans="1:21" x14ac:dyDescent="0.25">
      <c r="D17" s="8"/>
      <c r="E17" s="9"/>
    </row>
    <row r="18" spans="1:21" x14ac:dyDescent="0.25">
      <c r="A18" s="18" t="s">
        <v>15</v>
      </c>
      <c r="B18" s="19" t="s">
        <v>16</v>
      </c>
      <c r="C18" s="19" t="s">
        <v>17</v>
      </c>
      <c r="D18" s="20" t="s">
        <v>18</v>
      </c>
      <c r="E18" s="19" t="s">
        <v>11</v>
      </c>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A19" s="18">
        <v>1</v>
      </c>
      <c r="B19" s="22">
        <v>620.6</v>
      </c>
      <c r="C19" s="22">
        <v>337.2</v>
      </c>
      <c r="D19" s="23">
        <v>0.29499999999999998</v>
      </c>
      <c r="E19" s="22">
        <v>4.5999999999999996</v>
      </c>
      <c r="G19" s="21">
        <v>1</v>
      </c>
      <c r="H19" s="24">
        <v>-19.079999999999998</v>
      </c>
      <c r="I19" s="24">
        <v>3.06</v>
      </c>
      <c r="K19" s="21">
        <v>1</v>
      </c>
      <c r="L19" s="24">
        <v>-15.49</v>
      </c>
      <c r="M19" s="24">
        <v>3.2</v>
      </c>
      <c r="O19" s="21">
        <v>1</v>
      </c>
      <c r="P19" s="24">
        <v>-10.76</v>
      </c>
      <c r="Q19" s="24">
        <v>3.76</v>
      </c>
      <c r="S19" s="21">
        <v>1</v>
      </c>
      <c r="T19" s="24">
        <v>-17.23</v>
      </c>
      <c r="U19" s="24">
        <v>2.4300000000000002</v>
      </c>
    </row>
    <row r="20" spans="1:21" x14ac:dyDescent="0.25">
      <c r="A20" s="18">
        <v>2</v>
      </c>
      <c r="B20" s="22">
        <v>640.6</v>
      </c>
      <c r="C20" s="22">
        <v>356.9</v>
      </c>
      <c r="D20" s="23">
        <v>0.31</v>
      </c>
      <c r="E20" s="22">
        <v>0</v>
      </c>
      <c r="G20" s="21">
        <v>2</v>
      </c>
      <c r="H20" s="24">
        <v>-13.91</v>
      </c>
      <c r="I20" s="24">
        <v>2.96</v>
      </c>
      <c r="K20" s="21">
        <v>2</v>
      </c>
      <c r="L20" s="24">
        <v>-15.47</v>
      </c>
      <c r="M20" s="24">
        <v>3.01</v>
      </c>
      <c r="O20" s="21">
        <v>2</v>
      </c>
      <c r="P20" s="24">
        <v>-7.78</v>
      </c>
      <c r="Q20" s="24">
        <v>2.73</v>
      </c>
      <c r="S20" s="21">
        <v>2</v>
      </c>
      <c r="T20" s="24">
        <v>-17.350000000000001</v>
      </c>
      <c r="U20" s="24">
        <v>3.05</v>
      </c>
    </row>
    <row r="21" spans="1:21" x14ac:dyDescent="0.25">
      <c r="A21" s="18">
        <v>3</v>
      </c>
      <c r="B21" s="22">
        <v>603.20000000000005</v>
      </c>
      <c r="C21" s="22">
        <v>340.1</v>
      </c>
      <c r="D21" s="23">
        <v>0.318</v>
      </c>
      <c r="E21" s="22">
        <v>3.2</v>
      </c>
      <c r="G21" s="21">
        <v>3</v>
      </c>
      <c r="H21" s="24">
        <v>-15.65</v>
      </c>
      <c r="I21" s="24">
        <v>3.53</v>
      </c>
      <c r="K21" s="21">
        <v>3</v>
      </c>
      <c r="L21" s="24">
        <v>-13.81</v>
      </c>
      <c r="M21" s="24">
        <v>2.81</v>
      </c>
      <c r="O21" s="21">
        <v>3</v>
      </c>
      <c r="P21" s="24">
        <v>-13.75</v>
      </c>
      <c r="Q21" s="24">
        <v>2.5299999999999998</v>
      </c>
      <c r="S21" s="21">
        <v>3</v>
      </c>
      <c r="T21" s="24">
        <v>-17.38</v>
      </c>
      <c r="U21" s="24">
        <v>6.48</v>
      </c>
    </row>
    <row r="22" spans="1:21" x14ac:dyDescent="0.25">
      <c r="A22" s="18">
        <v>4</v>
      </c>
      <c r="B22" s="22">
        <v>682.6</v>
      </c>
      <c r="C22" s="22">
        <v>261.5</v>
      </c>
      <c r="D22" s="23">
        <v>0.14699999999999999</v>
      </c>
      <c r="E22" s="22">
        <v>7.8</v>
      </c>
      <c r="G22" s="21">
        <v>4</v>
      </c>
      <c r="H22" s="24">
        <v>-15.63</v>
      </c>
      <c r="I22" s="24">
        <v>4.53</v>
      </c>
      <c r="K22" s="21">
        <v>4</v>
      </c>
      <c r="L22" s="24">
        <v>-13.01</v>
      </c>
      <c r="M22" s="24">
        <v>2.76</v>
      </c>
      <c r="O22" s="21">
        <v>4</v>
      </c>
      <c r="P22" s="24">
        <v>-12.98</v>
      </c>
      <c r="Q22" s="24">
        <v>4.92</v>
      </c>
      <c r="S22" s="21">
        <v>4</v>
      </c>
      <c r="T22" s="24">
        <v>-17.39</v>
      </c>
      <c r="U22" s="24">
        <v>2.46</v>
      </c>
    </row>
    <row r="23" spans="1:21" x14ac:dyDescent="0.25">
      <c r="A23" s="18">
        <v>5</v>
      </c>
      <c r="B23" s="22">
        <v>609.29999999999995</v>
      </c>
      <c r="C23" s="22">
        <v>302.8</v>
      </c>
      <c r="D23" s="23">
        <v>0.247</v>
      </c>
      <c r="E23" s="22">
        <v>8.8000000000000007</v>
      </c>
      <c r="G23" s="21">
        <v>5</v>
      </c>
      <c r="H23" s="24">
        <v>-13.02</v>
      </c>
      <c r="I23" s="24">
        <v>3.12</v>
      </c>
      <c r="K23" s="21">
        <v>5</v>
      </c>
      <c r="L23" s="24">
        <v>-17.09</v>
      </c>
      <c r="M23" s="24">
        <v>3.78</v>
      </c>
      <c r="O23" s="21">
        <v>5</v>
      </c>
      <c r="P23" s="24">
        <v>-16.829999999999998</v>
      </c>
      <c r="Q23" s="24">
        <v>2.64</v>
      </c>
      <c r="S23" s="21">
        <v>5</v>
      </c>
      <c r="T23" s="24">
        <v>-15.9</v>
      </c>
      <c r="U23" s="24">
        <v>2.52</v>
      </c>
    </row>
    <row r="24" spans="1:21" x14ac:dyDescent="0.25">
      <c r="A24" s="18">
        <v>6</v>
      </c>
      <c r="B24" s="22">
        <v>620.9</v>
      </c>
      <c r="C24" s="22">
        <v>285.3</v>
      </c>
      <c r="D24" s="23">
        <v>0.21099999999999999</v>
      </c>
      <c r="E24" s="22">
        <v>7.9</v>
      </c>
      <c r="G24" s="21">
        <v>6</v>
      </c>
      <c r="H24" s="24">
        <v>-15.62</v>
      </c>
      <c r="I24" s="24">
        <v>3.17</v>
      </c>
      <c r="K24" s="21">
        <v>6</v>
      </c>
      <c r="L24" s="24">
        <v>-14.65</v>
      </c>
      <c r="M24" s="24">
        <v>2.77</v>
      </c>
      <c r="O24" s="21">
        <v>6</v>
      </c>
      <c r="P24" s="24">
        <v>-22.16</v>
      </c>
      <c r="Q24" s="24">
        <v>3.25</v>
      </c>
      <c r="S24" s="21">
        <v>6</v>
      </c>
      <c r="T24" s="24">
        <v>-7.36</v>
      </c>
      <c r="U24" s="24">
        <v>2.77</v>
      </c>
    </row>
    <row r="25" spans="1:21" x14ac:dyDescent="0.25">
      <c r="A25" s="18">
        <v>7</v>
      </c>
      <c r="B25" s="22">
        <v>1326.8</v>
      </c>
      <c r="C25" s="22">
        <v>345.1</v>
      </c>
      <c r="D25" s="23">
        <v>6.8000000000000005E-2</v>
      </c>
      <c r="E25" s="22">
        <v>7.9</v>
      </c>
      <c r="G25" s="21">
        <v>7</v>
      </c>
      <c r="H25" s="24">
        <v>-14.77</v>
      </c>
      <c r="I25" s="24">
        <v>3.11</v>
      </c>
      <c r="K25" s="21">
        <v>7</v>
      </c>
      <c r="L25" s="24">
        <v>-14.65</v>
      </c>
      <c r="M25" s="24">
        <v>3.29</v>
      </c>
      <c r="O25" s="21">
        <v>7</v>
      </c>
      <c r="P25" s="24">
        <v>-12.33</v>
      </c>
      <c r="Q25" s="24">
        <v>6.04</v>
      </c>
      <c r="S25" s="21">
        <v>7</v>
      </c>
      <c r="T25" s="24">
        <v>-14.52</v>
      </c>
      <c r="U25" s="24">
        <v>2.93</v>
      </c>
    </row>
    <row r="26" spans="1:21" x14ac:dyDescent="0.25">
      <c r="A26" s="18">
        <v>8</v>
      </c>
      <c r="B26" s="22">
        <v>621.5</v>
      </c>
      <c r="C26" s="22">
        <v>326.89999999999998</v>
      </c>
      <c r="D26" s="23">
        <v>0.27700000000000002</v>
      </c>
      <c r="E26" s="22">
        <v>5.5</v>
      </c>
      <c r="G26" s="21">
        <v>8</v>
      </c>
      <c r="H26" s="24">
        <v>-13.91</v>
      </c>
      <c r="I26" s="24">
        <v>3.79</v>
      </c>
      <c r="K26" s="21">
        <v>8</v>
      </c>
      <c r="L26" s="24">
        <v>-13.81</v>
      </c>
      <c r="M26" s="24">
        <v>3.18</v>
      </c>
      <c r="O26" s="21">
        <v>8</v>
      </c>
      <c r="P26" s="24">
        <v>-16.829999999999998</v>
      </c>
      <c r="Q26" s="24">
        <v>3.25</v>
      </c>
      <c r="S26" s="21">
        <v>8</v>
      </c>
      <c r="T26" s="24">
        <v>-16.71</v>
      </c>
      <c r="U26" s="24">
        <v>3.29</v>
      </c>
    </row>
    <row r="27" spans="1:21" x14ac:dyDescent="0.25">
      <c r="A27" s="18">
        <v>9</v>
      </c>
      <c r="B27" s="22">
        <v>592.1</v>
      </c>
      <c r="C27" s="22">
        <v>311.3</v>
      </c>
      <c r="D27" s="23">
        <v>0.27600000000000002</v>
      </c>
      <c r="E27" s="22">
        <v>2.7</v>
      </c>
      <c r="G27" s="21">
        <v>9</v>
      </c>
      <c r="H27" s="24">
        <v>-13.91</v>
      </c>
      <c r="I27" s="24">
        <v>3.33</v>
      </c>
      <c r="K27" s="21">
        <v>9</v>
      </c>
      <c r="L27" s="24">
        <v>-12.2</v>
      </c>
      <c r="M27" s="24">
        <v>2.95</v>
      </c>
      <c r="O27" s="21">
        <v>9</v>
      </c>
      <c r="P27" s="24">
        <v>-17.63</v>
      </c>
      <c r="Q27" s="24">
        <v>3.75</v>
      </c>
      <c r="S27" s="21">
        <v>9</v>
      </c>
      <c r="T27" s="24">
        <v>-15.96</v>
      </c>
      <c r="U27" s="24">
        <v>2.4</v>
      </c>
    </row>
    <row r="28" spans="1:21" x14ac:dyDescent="0.25">
      <c r="A28" s="18">
        <v>10</v>
      </c>
      <c r="B28" s="22">
        <v>681.4</v>
      </c>
      <c r="C28" s="22">
        <v>262.2</v>
      </c>
      <c r="D28" s="23">
        <v>0.14799999999999999</v>
      </c>
      <c r="E28" s="22">
        <v>7</v>
      </c>
      <c r="G28" s="21">
        <v>10</v>
      </c>
      <c r="H28" s="24">
        <v>-15.66</v>
      </c>
      <c r="I28" s="24">
        <v>3.96</v>
      </c>
      <c r="K28" s="21">
        <v>10</v>
      </c>
      <c r="L28" s="24">
        <v>-11.41</v>
      </c>
      <c r="M28" s="24">
        <v>4.26</v>
      </c>
      <c r="O28" s="21">
        <v>10</v>
      </c>
      <c r="P28" s="24">
        <v>-16.87</v>
      </c>
      <c r="Q28" s="24">
        <v>5.43</v>
      </c>
      <c r="S28" s="21">
        <v>10</v>
      </c>
      <c r="T28" s="24">
        <v>-16.68</v>
      </c>
      <c r="U28" s="24">
        <v>2.76</v>
      </c>
    </row>
    <row r="29" spans="1:21" x14ac:dyDescent="0.25">
      <c r="A29" s="18"/>
      <c r="B29" s="19"/>
      <c r="C29" s="19"/>
      <c r="D29" s="20"/>
      <c r="E29" s="19"/>
      <c r="G29" s="21"/>
      <c r="H29" s="25"/>
      <c r="I29" s="25"/>
      <c r="K29" s="21"/>
      <c r="L29" s="25"/>
      <c r="M29" s="25"/>
      <c r="O29" s="21"/>
      <c r="P29" s="25"/>
      <c r="Q29" s="25"/>
      <c r="S29" s="21"/>
      <c r="T29" s="25"/>
      <c r="U29" s="25"/>
    </row>
    <row r="30" spans="1:21" x14ac:dyDescent="0.25">
      <c r="A30" s="18" t="s">
        <v>21</v>
      </c>
      <c r="B30" s="22">
        <f>AVERAGE(B19:B28)</f>
        <v>699.9</v>
      </c>
      <c r="C30" s="22">
        <f>AVERAGE(C19:C28)</f>
        <v>312.92999999999995</v>
      </c>
      <c r="D30" s="23">
        <f>AVERAGE(D19:D28)</f>
        <v>0.22970000000000002</v>
      </c>
      <c r="E30" s="22">
        <f>AVERAGE(E19:E28)</f>
        <v>5.54</v>
      </c>
      <c r="G30" s="21" t="s">
        <v>21</v>
      </c>
      <c r="H30" s="24">
        <f>AVERAGE(H19:H28)</f>
        <v>-15.116</v>
      </c>
      <c r="I30" s="24">
        <f>AVERAGE(I19:I28)</f>
        <v>3.4559999999999995</v>
      </c>
      <c r="K30" s="21" t="s">
        <v>21</v>
      </c>
      <c r="L30" s="24">
        <f>AVERAGE(L19:L28)</f>
        <v>-14.159000000000001</v>
      </c>
      <c r="M30" s="24">
        <f>AVERAGE(M19:M28)</f>
        <v>3.2009999999999996</v>
      </c>
      <c r="O30" s="21" t="s">
        <v>21</v>
      </c>
      <c r="P30" s="24">
        <f>AVERAGE(P19:P28)</f>
        <v>-14.791999999999998</v>
      </c>
      <c r="Q30" s="24">
        <f>AVERAGE(Q19:Q28)</f>
        <v>3.8299999999999996</v>
      </c>
      <c r="S30" s="21" t="s">
        <v>21</v>
      </c>
      <c r="T30" s="24">
        <f>AVERAGE(T19:T28)</f>
        <v>-15.648000000000001</v>
      </c>
      <c r="U30" s="24">
        <f>AVERAGE(U19:U28)</f>
        <v>3.1089999999999995</v>
      </c>
    </row>
    <row r="31" spans="1:21" x14ac:dyDescent="0.25">
      <c r="A31" s="18" t="s">
        <v>22</v>
      </c>
      <c r="B31" s="22">
        <v>70.3</v>
      </c>
      <c r="C31" s="22">
        <v>10.8</v>
      </c>
      <c r="D31" s="23">
        <v>2.7E-2</v>
      </c>
      <c r="E31" s="22">
        <v>0.9</v>
      </c>
      <c r="G31" s="21" t="s">
        <v>22</v>
      </c>
      <c r="H31" s="24">
        <v>0.53</v>
      </c>
      <c r="I31" s="24">
        <v>0.16</v>
      </c>
      <c r="K31" s="21" t="s">
        <v>22</v>
      </c>
      <c r="L31" s="24">
        <v>0.53</v>
      </c>
      <c r="M31" s="24">
        <v>0.15</v>
      </c>
      <c r="O31" s="21" t="s">
        <v>22</v>
      </c>
      <c r="P31" s="24">
        <v>1.29</v>
      </c>
      <c r="Q31" s="24">
        <v>0.39</v>
      </c>
      <c r="S31" s="21" t="s">
        <v>22</v>
      </c>
      <c r="T31" s="24">
        <v>0.96</v>
      </c>
      <c r="U31" s="24">
        <v>0.39</v>
      </c>
    </row>
    <row r="32" spans="1:21" x14ac:dyDescent="0.25">
      <c r="A32" s="18" t="s">
        <v>23</v>
      </c>
      <c r="B32" s="22">
        <v>613.20000000000005</v>
      </c>
      <c r="C32" s="22">
        <v>322.7</v>
      </c>
      <c r="D32" s="23">
        <v>0.27700000000000002</v>
      </c>
      <c r="E32" s="22">
        <v>4.5</v>
      </c>
    </row>
    <row r="33" spans="1:21" x14ac:dyDescent="0.25">
      <c r="D33" s="8"/>
      <c r="E33" s="9"/>
      <c r="G33" s="26" t="s">
        <v>24</v>
      </c>
      <c r="H33" s="27"/>
      <c r="I33" s="27"/>
      <c r="K33" s="26" t="s">
        <v>24</v>
      </c>
      <c r="L33" s="27"/>
      <c r="M33" s="27"/>
      <c r="O33" s="26" t="s">
        <v>24</v>
      </c>
      <c r="P33" s="27"/>
      <c r="Q33" s="27"/>
      <c r="S33" s="26" t="s">
        <v>24</v>
      </c>
      <c r="T33" s="27"/>
      <c r="U33" s="27"/>
    </row>
    <row r="34" spans="1:21" x14ac:dyDescent="0.25">
      <c r="A34" s="26" t="s">
        <v>24</v>
      </c>
      <c r="B34" s="27"/>
      <c r="C34" s="27"/>
      <c r="D34" s="28"/>
      <c r="E34" s="29"/>
      <c r="G34" s="26" t="s">
        <v>25</v>
      </c>
      <c r="H34" s="27" t="s">
        <v>267</v>
      </c>
      <c r="I34" s="27"/>
      <c r="K34" s="26" t="s">
        <v>25</v>
      </c>
      <c r="L34" s="27" t="s">
        <v>266</v>
      </c>
      <c r="M34" s="27"/>
      <c r="O34" s="26" t="s">
        <v>25</v>
      </c>
      <c r="P34" s="27" t="s">
        <v>265</v>
      </c>
      <c r="Q34" s="27"/>
      <c r="S34" s="26" t="s">
        <v>25</v>
      </c>
      <c r="T34" s="27" t="s">
        <v>268</v>
      </c>
      <c r="U34" s="27"/>
    </row>
    <row r="35" spans="1:21" x14ac:dyDescent="0.25">
      <c r="A35" s="26" t="s">
        <v>25</v>
      </c>
      <c r="B35" s="27" t="s">
        <v>359</v>
      </c>
      <c r="C35" s="27"/>
      <c r="D35" s="28"/>
      <c r="E35" s="29"/>
      <c r="G35" t="s">
        <v>26</v>
      </c>
      <c r="H35" t="s">
        <v>263</v>
      </c>
      <c r="K35" t="s">
        <v>26</v>
      </c>
      <c r="L35" t="s">
        <v>262</v>
      </c>
      <c r="O35" t="s">
        <v>26</v>
      </c>
      <c r="P35" t="s">
        <v>261</v>
      </c>
      <c r="S35" t="s">
        <v>26</v>
      </c>
      <c r="T35" t="s">
        <v>264</v>
      </c>
    </row>
    <row r="36" spans="1:21" x14ac:dyDescent="0.25">
      <c r="A36" t="s">
        <v>26</v>
      </c>
      <c r="B36" t="s">
        <v>360</v>
      </c>
      <c r="D36" s="8"/>
      <c r="E36" s="9"/>
    </row>
    <row r="38" spans="1:21" x14ac:dyDescent="0.25">
      <c r="G38" s="10" t="s">
        <v>2</v>
      </c>
      <c r="H38" s="11" t="s">
        <v>244</v>
      </c>
      <c r="K38" s="10" t="s">
        <v>2</v>
      </c>
      <c r="L38" s="11" t="s">
        <v>244</v>
      </c>
      <c r="O38" s="10" t="s">
        <v>2</v>
      </c>
      <c r="P38" s="11" t="s">
        <v>244</v>
      </c>
      <c r="S38" s="10" t="s">
        <v>2</v>
      </c>
      <c r="T38" s="11" t="s">
        <v>244</v>
      </c>
    </row>
    <row r="39" spans="1:21" x14ac:dyDescent="0.25">
      <c r="A39" s="10" t="s">
        <v>2</v>
      </c>
      <c r="B39" s="11" t="s">
        <v>244</v>
      </c>
      <c r="D39" s="8"/>
      <c r="E39" s="9"/>
      <c r="G39" s="10" t="s">
        <v>3</v>
      </c>
      <c r="H39" s="11" t="s">
        <v>181</v>
      </c>
      <c r="K39" s="10" t="s">
        <v>3</v>
      </c>
      <c r="L39" s="11" t="s">
        <v>181</v>
      </c>
      <c r="O39" s="10" t="s">
        <v>3</v>
      </c>
      <c r="P39" s="11" t="s">
        <v>181</v>
      </c>
      <c r="S39" s="10" t="s">
        <v>3</v>
      </c>
      <c r="T39" s="11" t="s">
        <v>181</v>
      </c>
    </row>
    <row r="40" spans="1:21" x14ac:dyDescent="0.25">
      <c r="A40" s="10" t="s">
        <v>3</v>
      </c>
      <c r="B40" s="11" t="s">
        <v>341</v>
      </c>
      <c r="D40" s="8"/>
      <c r="E40" s="9"/>
      <c r="G40" s="13" t="s">
        <v>4</v>
      </c>
      <c r="H40" s="13"/>
      <c r="K40" s="13" t="s">
        <v>4</v>
      </c>
      <c r="L40" s="13"/>
      <c r="O40" s="13" t="s">
        <v>4</v>
      </c>
      <c r="P40" s="13"/>
      <c r="S40" s="13" t="s">
        <v>4</v>
      </c>
      <c r="T40" s="13"/>
    </row>
    <row r="41" spans="1:21" x14ac:dyDescent="0.25">
      <c r="A41" s="12" t="s">
        <v>4</v>
      </c>
      <c r="B41" s="12"/>
      <c r="D41" s="8"/>
      <c r="E41" s="9"/>
      <c r="G41" s="13" t="s">
        <v>6</v>
      </c>
      <c r="H41" s="15">
        <v>16</v>
      </c>
      <c r="K41" s="13" t="s">
        <v>6</v>
      </c>
      <c r="L41" s="15">
        <v>23</v>
      </c>
      <c r="O41" s="13" t="s">
        <v>6</v>
      </c>
      <c r="P41" s="15">
        <v>20</v>
      </c>
      <c r="S41" s="13" t="s">
        <v>6</v>
      </c>
      <c r="T41" s="15">
        <v>23</v>
      </c>
    </row>
    <row r="42" spans="1:21" x14ac:dyDescent="0.25">
      <c r="A42" s="12" t="s">
        <v>5</v>
      </c>
      <c r="B42" s="14">
        <f>B63</f>
        <v>560.4</v>
      </c>
      <c r="D42" s="8"/>
      <c r="E42" s="9"/>
      <c r="G42" s="13" t="s">
        <v>8</v>
      </c>
      <c r="H42" s="15">
        <v>0.2</v>
      </c>
      <c r="K42" s="13" t="s">
        <v>8</v>
      </c>
      <c r="L42" s="15">
        <v>0.24</v>
      </c>
      <c r="O42" s="13" t="s">
        <v>8</v>
      </c>
      <c r="P42" s="15">
        <v>0.22</v>
      </c>
      <c r="S42" s="13" t="s">
        <v>8</v>
      </c>
      <c r="T42" s="15">
        <v>0.24</v>
      </c>
    </row>
    <row r="43" spans="1:21" x14ac:dyDescent="0.25">
      <c r="A43" s="12" t="s">
        <v>7</v>
      </c>
      <c r="B43" s="39">
        <f>D63</f>
        <v>0.28000000000000003</v>
      </c>
      <c r="D43" s="8"/>
      <c r="E43" s="9"/>
      <c r="G43" s="13" t="s">
        <v>10</v>
      </c>
      <c r="H43" s="15">
        <v>16.670000000000002</v>
      </c>
      <c r="K43" s="13" t="s">
        <v>10</v>
      </c>
      <c r="L43" s="15">
        <v>18.57</v>
      </c>
      <c r="O43" s="13" t="s">
        <v>10</v>
      </c>
      <c r="P43" s="15">
        <v>17.34</v>
      </c>
      <c r="S43" s="13" t="s">
        <v>10</v>
      </c>
      <c r="T43" s="15">
        <v>16.309999999999999</v>
      </c>
    </row>
    <row r="44" spans="1:21" x14ac:dyDescent="0.25">
      <c r="A44" s="12" t="s">
        <v>9</v>
      </c>
      <c r="B44" s="16">
        <v>138.5</v>
      </c>
      <c r="D44" s="8"/>
      <c r="E44" s="9"/>
      <c r="G44" s="13" t="s">
        <v>12</v>
      </c>
      <c r="H44" s="15">
        <v>230</v>
      </c>
      <c r="K44" s="13" t="s">
        <v>12</v>
      </c>
      <c r="L44" s="15">
        <v>274</v>
      </c>
      <c r="O44" s="13" t="s">
        <v>12</v>
      </c>
      <c r="P44" s="15">
        <v>340</v>
      </c>
      <c r="S44" s="13" t="s">
        <v>12</v>
      </c>
      <c r="T44" s="15">
        <v>254</v>
      </c>
    </row>
    <row r="45" spans="1:21" x14ac:dyDescent="0.25">
      <c r="A45" s="12" t="s">
        <v>11</v>
      </c>
      <c r="B45" s="14">
        <f>E63</f>
        <v>6.4</v>
      </c>
      <c r="D45" s="8"/>
      <c r="E45" s="9"/>
      <c r="G45" s="13" t="s">
        <v>14</v>
      </c>
      <c r="H45" s="15">
        <v>923</v>
      </c>
      <c r="K45" s="13" t="s">
        <v>14</v>
      </c>
      <c r="L45" s="15">
        <v>1047</v>
      </c>
      <c r="O45" s="13" t="s">
        <v>14</v>
      </c>
      <c r="P45" s="15">
        <v>959</v>
      </c>
      <c r="S45" s="13" t="s">
        <v>14</v>
      </c>
      <c r="T45" s="15">
        <v>995</v>
      </c>
    </row>
    <row r="46" spans="1:21" x14ac:dyDescent="0.25">
      <c r="A46" s="12" t="s">
        <v>13</v>
      </c>
      <c r="B46" s="17">
        <v>6.9444444444444441E-3</v>
      </c>
      <c r="D46" s="8"/>
      <c r="E46" s="9"/>
    </row>
    <row r="47" spans="1:21" x14ac:dyDescent="0.25">
      <c r="D47" s="8"/>
      <c r="E47" s="9"/>
    </row>
    <row r="48" spans="1:21" x14ac:dyDescent="0.25">
      <c r="D48" s="8"/>
      <c r="E48" s="9"/>
      <c r="G48" s="21" t="s">
        <v>15</v>
      </c>
      <c r="H48" s="21" t="s">
        <v>19</v>
      </c>
      <c r="I48" s="21" t="s">
        <v>20</v>
      </c>
      <c r="K48" s="21" t="s">
        <v>15</v>
      </c>
      <c r="L48" s="21" t="s">
        <v>19</v>
      </c>
      <c r="M48" s="21" t="s">
        <v>20</v>
      </c>
      <c r="O48" s="21" t="s">
        <v>15</v>
      </c>
      <c r="P48" s="21" t="s">
        <v>19</v>
      </c>
      <c r="Q48" s="21" t="s">
        <v>20</v>
      </c>
      <c r="S48" s="21" t="s">
        <v>15</v>
      </c>
      <c r="T48" s="21" t="s">
        <v>19</v>
      </c>
      <c r="U48" s="21" t="s">
        <v>20</v>
      </c>
    </row>
    <row r="49" spans="1:21" x14ac:dyDescent="0.25">
      <c r="A49" s="18" t="s">
        <v>15</v>
      </c>
      <c r="B49" s="19" t="s">
        <v>16</v>
      </c>
      <c r="C49" s="19" t="s">
        <v>17</v>
      </c>
      <c r="D49" s="20" t="s">
        <v>18</v>
      </c>
      <c r="E49" s="19" t="s">
        <v>11</v>
      </c>
      <c r="G49" s="21">
        <v>1</v>
      </c>
      <c r="H49" s="24">
        <v>-13.89</v>
      </c>
      <c r="I49" s="24">
        <v>4.01</v>
      </c>
      <c r="K49" s="21">
        <v>1</v>
      </c>
      <c r="L49" s="24">
        <v>-14.56</v>
      </c>
      <c r="M49" s="24">
        <v>3.41</v>
      </c>
      <c r="O49" s="21">
        <v>1</v>
      </c>
      <c r="P49" s="24">
        <v>-16.02</v>
      </c>
      <c r="Q49" s="24">
        <v>2.74</v>
      </c>
      <c r="S49" s="21">
        <v>1</v>
      </c>
      <c r="T49" s="24">
        <v>-15.21</v>
      </c>
      <c r="U49" s="24">
        <v>3.14</v>
      </c>
    </row>
    <row r="50" spans="1:21" x14ac:dyDescent="0.25">
      <c r="A50" s="18">
        <v>1</v>
      </c>
      <c r="B50" s="22">
        <v>571.1</v>
      </c>
      <c r="C50" s="22">
        <v>307.2</v>
      </c>
      <c r="D50" s="23">
        <v>0.28899999999999998</v>
      </c>
      <c r="E50" s="22">
        <v>5.2</v>
      </c>
      <c r="G50" s="21">
        <v>2</v>
      </c>
      <c r="H50" s="24">
        <v>-11.96</v>
      </c>
      <c r="I50" s="24">
        <v>3.54</v>
      </c>
      <c r="K50" s="21">
        <v>2</v>
      </c>
      <c r="L50" s="24">
        <v>-13.77</v>
      </c>
      <c r="M50" s="24">
        <v>2.98</v>
      </c>
      <c r="O50" s="21">
        <v>2</v>
      </c>
      <c r="P50" s="24">
        <v>-16.079999999999998</v>
      </c>
      <c r="Q50" s="24">
        <v>2.63</v>
      </c>
      <c r="S50" s="21">
        <v>2</v>
      </c>
      <c r="T50" s="24">
        <v>-14.53</v>
      </c>
      <c r="U50" s="24">
        <v>2.6</v>
      </c>
    </row>
    <row r="51" spans="1:21" x14ac:dyDescent="0.25">
      <c r="A51" s="18">
        <v>2</v>
      </c>
      <c r="B51" s="22">
        <v>585.4</v>
      </c>
      <c r="C51" s="22">
        <v>309.39999999999998</v>
      </c>
      <c r="D51" s="23">
        <v>0.27900000000000003</v>
      </c>
      <c r="E51" s="22">
        <v>9.6999999999999993</v>
      </c>
      <c r="G51" s="21">
        <v>3</v>
      </c>
      <c r="H51" s="24">
        <v>-9.9600000000000009</v>
      </c>
      <c r="I51" s="24">
        <v>4.22</v>
      </c>
      <c r="K51" s="21">
        <v>3</v>
      </c>
      <c r="L51" s="24">
        <v>-17</v>
      </c>
      <c r="M51" s="24">
        <v>4.68</v>
      </c>
      <c r="O51" s="21">
        <v>3</v>
      </c>
      <c r="P51" s="24">
        <v>-16.059999999999999</v>
      </c>
      <c r="Q51" s="24">
        <v>3.36</v>
      </c>
      <c r="S51" s="21">
        <v>3</v>
      </c>
      <c r="T51" s="24">
        <v>-12.37</v>
      </c>
      <c r="U51" s="24">
        <v>3.72</v>
      </c>
    </row>
    <row r="52" spans="1:21" x14ac:dyDescent="0.25">
      <c r="A52" s="18">
        <v>3</v>
      </c>
      <c r="B52" s="22">
        <v>563.4</v>
      </c>
      <c r="C52" s="22">
        <v>292.39999999999998</v>
      </c>
      <c r="D52" s="23">
        <v>0.26900000000000002</v>
      </c>
      <c r="E52" s="22">
        <v>4.3</v>
      </c>
      <c r="G52" s="21">
        <v>4</v>
      </c>
      <c r="H52" s="24">
        <v>-11.95</v>
      </c>
      <c r="I52" s="24">
        <v>7.38</v>
      </c>
      <c r="K52" s="21">
        <v>4</v>
      </c>
      <c r="L52" s="24">
        <v>-12.17</v>
      </c>
      <c r="M52" s="24">
        <v>3.4</v>
      </c>
      <c r="O52" s="21">
        <v>4</v>
      </c>
      <c r="P52" s="24">
        <v>-13</v>
      </c>
      <c r="Q52" s="24">
        <v>2.8</v>
      </c>
      <c r="S52" s="21">
        <v>4</v>
      </c>
      <c r="T52" s="24">
        <v>-13.08</v>
      </c>
      <c r="U52" s="24">
        <v>2.56</v>
      </c>
    </row>
    <row r="53" spans="1:21" x14ac:dyDescent="0.25">
      <c r="A53" s="18">
        <v>4</v>
      </c>
      <c r="B53" s="22">
        <v>841.8</v>
      </c>
      <c r="C53" s="22">
        <v>222.3</v>
      </c>
      <c r="D53" s="23">
        <v>7.0000000000000007E-2</v>
      </c>
      <c r="E53" s="22">
        <v>8.1999999999999993</v>
      </c>
      <c r="G53" s="21">
        <v>5</v>
      </c>
      <c r="H53" s="24">
        <v>-12.95</v>
      </c>
      <c r="I53" s="24">
        <v>3.44</v>
      </c>
      <c r="K53" s="21">
        <v>5</v>
      </c>
      <c r="L53" s="24">
        <v>-12.19</v>
      </c>
      <c r="M53" s="24">
        <v>2.97</v>
      </c>
      <c r="O53" s="21">
        <v>5</v>
      </c>
      <c r="P53" s="24">
        <v>-15.31</v>
      </c>
      <c r="Q53" s="24">
        <v>3.28</v>
      </c>
      <c r="S53" s="21">
        <v>5</v>
      </c>
      <c r="T53" s="24">
        <v>-16.73</v>
      </c>
      <c r="U53" s="24">
        <v>2.4500000000000002</v>
      </c>
    </row>
    <row r="54" spans="1:21" x14ac:dyDescent="0.25">
      <c r="A54" s="18">
        <v>5</v>
      </c>
      <c r="B54" s="22">
        <v>598.4</v>
      </c>
      <c r="C54" s="22">
        <v>247.6</v>
      </c>
      <c r="D54" s="23">
        <v>0.17100000000000001</v>
      </c>
      <c r="E54" s="22">
        <v>7.2</v>
      </c>
      <c r="G54" s="21">
        <v>6</v>
      </c>
      <c r="H54" s="24">
        <v>-12.97</v>
      </c>
      <c r="I54" s="24">
        <v>3.71</v>
      </c>
      <c r="K54" s="21">
        <v>6</v>
      </c>
      <c r="L54" s="24">
        <v>-14.62</v>
      </c>
      <c r="M54" s="24">
        <v>4</v>
      </c>
      <c r="O54" s="21">
        <v>6</v>
      </c>
      <c r="P54" s="24">
        <v>-14.55</v>
      </c>
      <c r="Q54" s="24">
        <v>2.92</v>
      </c>
      <c r="S54" s="21">
        <v>6</v>
      </c>
      <c r="T54" s="24">
        <v>-16.73</v>
      </c>
      <c r="U54" s="24">
        <v>2.71</v>
      </c>
    </row>
    <row r="55" spans="1:21" x14ac:dyDescent="0.25">
      <c r="A55" s="18">
        <v>6</v>
      </c>
      <c r="B55" s="22">
        <v>587</v>
      </c>
      <c r="C55" s="22">
        <v>309.10000000000002</v>
      </c>
      <c r="D55" s="23">
        <v>0.27700000000000002</v>
      </c>
      <c r="E55" s="22">
        <v>6.9</v>
      </c>
      <c r="G55" s="21">
        <v>7</v>
      </c>
      <c r="H55" s="24">
        <v>-12.99</v>
      </c>
      <c r="I55" s="24">
        <v>3.83</v>
      </c>
      <c r="K55" s="21">
        <v>7</v>
      </c>
      <c r="L55" s="24">
        <v>-16.260000000000002</v>
      </c>
      <c r="M55" s="24">
        <v>3.11</v>
      </c>
      <c r="O55" s="21">
        <v>7</v>
      </c>
      <c r="P55" s="24">
        <v>-16.100000000000001</v>
      </c>
      <c r="Q55" s="24">
        <v>3.93</v>
      </c>
      <c r="S55" s="21">
        <v>7</v>
      </c>
      <c r="T55" s="24">
        <v>-18.2</v>
      </c>
      <c r="U55" s="24">
        <v>3.15</v>
      </c>
    </row>
    <row r="56" spans="1:21" x14ac:dyDescent="0.25">
      <c r="A56" s="18">
        <v>7</v>
      </c>
      <c r="B56" s="22">
        <v>614.70000000000005</v>
      </c>
      <c r="C56" s="22">
        <v>272.60000000000002</v>
      </c>
      <c r="D56" s="23">
        <v>0.19700000000000001</v>
      </c>
      <c r="E56" s="22">
        <v>9.5</v>
      </c>
      <c r="G56" s="21">
        <v>8</v>
      </c>
      <c r="H56" s="24">
        <v>-10.98</v>
      </c>
      <c r="I56" s="24">
        <v>4.05</v>
      </c>
      <c r="K56" s="21">
        <v>8</v>
      </c>
      <c r="L56" s="24">
        <v>-18.71</v>
      </c>
      <c r="M56" s="24">
        <v>3.3</v>
      </c>
      <c r="O56" s="21">
        <v>8</v>
      </c>
      <c r="P56" s="24">
        <v>-15.32</v>
      </c>
      <c r="Q56" s="24">
        <v>2.77</v>
      </c>
      <c r="S56" s="21">
        <v>8</v>
      </c>
      <c r="T56" s="24">
        <v>-18.93</v>
      </c>
      <c r="U56" s="24">
        <v>3.63</v>
      </c>
    </row>
    <row r="57" spans="1:21" x14ac:dyDescent="0.25">
      <c r="A57" s="18">
        <v>8</v>
      </c>
      <c r="B57" s="22">
        <v>531.6</v>
      </c>
      <c r="C57" s="22">
        <v>274.60000000000002</v>
      </c>
      <c r="D57" s="23">
        <v>0.26700000000000002</v>
      </c>
      <c r="E57" s="22">
        <v>8</v>
      </c>
      <c r="G57" s="21">
        <v>9</v>
      </c>
      <c r="H57" s="24">
        <v>-12</v>
      </c>
      <c r="I57" s="24">
        <v>3.49</v>
      </c>
      <c r="K57" s="21">
        <v>9</v>
      </c>
      <c r="L57" s="24">
        <v>-21.99</v>
      </c>
      <c r="M57" s="24">
        <v>5.87</v>
      </c>
      <c r="O57" s="21">
        <v>9</v>
      </c>
      <c r="P57" s="24">
        <v>-13.06</v>
      </c>
      <c r="Q57" s="24">
        <v>2.74</v>
      </c>
      <c r="S57" s="21">
        <v>9</v>
      </c>
      <c r="T57" s="24">
        <v>-16.8</v>
      </c>
      <c r="U57" s="24">
        <v>2.54</v>
      </c>
    </row>
    <row r="58" spans="1:21" x14ac:dyDescent="0.25">
      <c r="A58" s="18">
        <v>9</v>
      </c>
      <c r="B58" s="22">
        <v>538.1</v>
      </c>
      <c r="C58" s="22">
        <v>269.7</v>
      </c>
      <c r="D58" s="23">
        <v>0.251</v>
      </c>
      <c r="E58" s="22">
        <v>8.4</v>
      </c>
      <c r="G58" s="21">
        <v>10</v>
      </c>
      <c r="H58" s="24">
        <v>-12.01</v>
      </c>
      <c r="I58" s="24">
        <v>3.35</v>
      </c>
      <c r="K58" s="21">
        <v>10</v>
      </c>
      <c r="L58" s="24">
        <v>-18.739999999999998</v>
      </c>
      <c r="M58" s="24">
        <v>4.2</v>
      </c>
      <c r="O58" s="21">
        <v>10</v>
      </c>
      <c r="P58" s="24">
        <v>-14.6</v>
      </c>
      <c r="Q58" s="24">
        <v>2.72</v>
      </c>
      <c r="S58" s="21">
        <v>10</v>
      </c>
      <c r="T58" s="24">
        <v>-26.22</v>
      </c>
      <c r="U58" s="24">
        <v>3.27</v>
      </c>
    </row>
    <row r="59" spans="1:21" x14ac:dyDescent="0.25">
      <c r="A59" s="18">
        <v>10</v>
      </c>
      <c r="B59" s="22">
        <v>541.6</v>
      </c>
      <c r="C59" s="22">
        <v>294</v>
      </c>
      <c r="D59" s="23">
        <v>0.29499999999999998</v>
      </c>
      <c r="E59" s="22">
        <v>8</v>
      </c>
      <c r="G59" s="21"/>
      <c r="H59" s="25"/>
      <c r="I59" s="25"/>
      <c r="K59" s="21"/>
      <c r="L59" s="25"/>
      <c r="M59" s="25"/>
      <c r="O59" s="21"/>
      <c r="P59" s="25"/>
      <c r="Q59" s="25"/>
      <c r="S59" s="21"/>
      <c r="T59" s="25"/>
      <c r="U59" s="25"/>
    </row>
    <row r="60" spans="1:21" x14ac:dyDescent="0.25">
      <c r="A60" s="18"/>
      <c r="B60" s="19"/>
      <c r="C60" s="19"/>
      <c r="D60" s="20"/>
      <c r="E60" s="19"/>
      <c r="G60" s="21" t="s">
        <v>21</v>
      </c>
      <c r="H60" s="24">
        <f>AVERAGE(H49:H58)</f>
        <v>-12.166</v>
      </c>
      <c r="I60" s="24">
        <f>AVERAGE(I49:I58)</f>
        <v>4.1020000000000003</v>
      </c>
      <c r="K60" s="21" t="s">
        <v>21</v>
      </c>
      <c r="L60" s="24">
        <f>AVERAGE(L49:L58)</f>
        <v>-16.001000000000001</v>
      </c>
      <c r="M60" s="24">
        <f>AVERAGE(M49:M58)</f>
        <v>3.7920000000000003</v>
      </c>
      <c r="O60" s="21" t="s">
        <v>21</v>
      </c>
      <c r="P60" s="24">
        <f>AVERAGE(P49:P58)</f>
        <v>-15.01</v>
      </c>
      <c r="Q60" s="24">
        <f>AVERAGE(Q49:Q58)</f>
        <v>2.9889999999999999</v>
      </c>
      <c r="S60" s="21" t="s">
        <v>21</v>
      </c>
      <c r="T60" s="24">
        <f>AVERAGE(T49:T58)</f>
        <v>-16.880000000000003</v>
      </c>
      <c r="U60" s="24">
        <f>AVERAGE(U49:U58)</f>
        <v>2.9769999999999999</v>
      </c>
    </row>
    <row r="61" spans="1:21" x14ac:dyDescent="0.25">
      <c r="A61" s="18" t="s">
        <v>21</v>
      </c>
      <c r="B61" s="22">
        <f>AVERAGE(B50:B59)</f>
        <v>597.31000000000017</v>
      </c>
      <c r="C61" s="22">
        <f>AVERAGE(C50:C59)</f>
        <v>279.89</v>
      </c>
      <c r="D61" s="23">
        <f>AVERAGE(D50:D59)</f>
        <v>0.23649999999999999</v>
      </c>
      <c r="E61" s="22">
        <f>AVERAGE(E50:E59)</f>
        <v>7.5400000000000009</v>
      </c>
      <c r="G61" s="21" t="s">
        <v>22</v>
      </c>
      <c r="H61" s="24">
        <v>0.35</v>
      </c>
      <c r="I61" s="24">
        <v>0.38</v>
      </c>
      <c r="K61" s="21" t="s">
        <v>22</v>
      </c>
      <c r="L61" s="24">
        <v>1</v>
      </c>
      <c r="M61" s="24">
        <v>0.28999999999999998</v>
      </c>
      <c r="O61" s="21" t="s">
        <v>22</v>
      </c>
      <c r="P61" s="24">
        <v>0.38</v>
      </c>
      <c r="Q61" s="24">
        <v>0.13</v>
      </c>
      <c r="S61" s="21" t="s">
        <v>22</v>
      </c>
      <c r="T61" s="24">
        <v>1.23</v>
      </c>
      <c r="U61" s="24">
        <v>0.15</v>
      </c>
    </row>
    <row r="62" spans="1:21" x14ac:dyDescent="0.25">
      <c r="A62" s="18" t="s">
        <v>22</v>
      </c>
      <c r="B62" s="22">
        <v>28.5</v>
      </c>
      <c r="C62" s="22">
        <v>9</v>
      </c>
      <c r="D62" s="23">
        <v>2.1999999999999999E-2</v>
      </c>
      <c r="E62" s="22">
        <v>0.5</v>
      </c>
    </row>
    <row r="63" spans="1:21" x14ac:dyDescent="0.25">
      <c r="A63" s="18" t="s">
        <v>23</v>
      </c>
      <c r="B63" s="22">
        <v>560.4</v>
      </c>
      <c r="C63" s="22">
        <v>296.39999999999998</v>
      </c>
      <c r="D63" s="23">
        <v>0.28000000000000003</v>
      </c>
      <c r="E63" s="22">
        <v>6.4</v>
      </c>
      <c r="G63" s="26" t="s">
        <v>24</v>
      </c>
      <c r="H63" s="27"/>
      <c r="I63" s="27"/>
      <c r="K63" s="26" t="s">
        <v>24</v>
      </c>
      <c r="L63" s="27"/>
      <c r="M63" s="27"/>
      <c r="O63" s="26" t="s">
        <v>24</v>
      </c>
      <c r="P63" s="27"/>
      <c r="Q63" s="27"/>
      <c r="S63" s="26" t="s">
        <v>24</v>
      </c>
      <c r="T63" s="27"/>
      <c r="U63" s="27"/>
    </row>
    <row r="64" spans="1:21" x14ac:dyDescent="0.25">
      <c r="D64" s="8"/>
      <c r="E64" s="9"/>
      <c r="G64" s="26" t="s">
        <v>25</v>
      </c>
      <c r="H64" s="27" t="s">
        <v>259</v>
      </c>
      <c r="I64" s="27"/>
      <c r="K64" s="26" t="s">
        <v>25</v>
      </c>
      <c r="L64" s="27" t="s">
        <v>258</v>
      </c>
      <c r="M64" s="27"/>
      <c r="O64" s="26" t="s">
        <v>25</v>
      </c>
      <c r="P64" s="27" t="s">
        <v>257</v>
      </c>
      <c r="Q64" s="27"/>
      <c r="S64" s="26" t="s">
        <v>25</v>
      </c>
      <c r="T64" s="27" t="s">
        <v>260</v>
      </c>
      <c r="U64" s="27"/>
    </row>
    <row r="65" spans="1:21" x14ac:dyDescent="0.25">
      <c r="A65" s="26" t="s">
        <v>24</v>
      </c>
      <c r="B65" s="27"/>
      <c r="C65" s="27"/>
      <c r="D65" s="28"/>
      <c r="E65" s="29"/>
      <c r="G65" t="s">
        <v>26</v>
      </c>
      <c r="H65" t="s">
        <v>255</v>
      </c>
      <c r="K65" t="s">
        <v>26</v>
      </c>
      <c r="L65" t="s">
        <v>254</v>
      </c>
      <c r="O65" t="s">
        <v>26</v>
      </c>
      <c r="P65" t="s">
        <v>253</v>
      </c>
      <c r="S65" t="s">
        <v>26</v>
      </c>
      <c r="T65" t="s">
        <v>256</v>
      </c>
    </row>
    <row r="66" spans="1:21" x14ac:dyDescent="0.25">
      <c r="A66" s="26" t="s">
        <v>25</v>
      </c>
      <c r="B66" s="27" t="s">
        <v>361</v>
      </c>
      <c r="C66" s="27"/>
      <c r="D66" s="28"/>
      <c r="E66" s="29"/>
    </row>
    <row r="67" spans="1:21" x14ac:dyDescent="0.25">
      <c r="A67" t="s">
        <v>26</v>
      </c>
      <c r="B67" t="s">
        <v>362</v>
      </c>
      <c r="D67" s="8"/>
      <c r="E67" s="9"/>
    </row>
    <row r="68" spans="1:21" x14ac:dyDescent="0.25">
      <c r="G68" s="10" t="s">
        <v>2</v>
      </c>
      <c r="H68" s="11" t="s">
        <v>244</v>
      </c>
      <c r="K68" s="10" t="s">
        <v>2</v>
      </c>
      <c r="L68" s="11" t="s">
        <v>244</v>
      </c>
      <c r="O68" s="10" t="s">
        <v>2</v>
      </c>
      <c r="P68" s="11" t="s">
        <v>244</v>
      </c>
      <c r="S68" s="10" t="s">
        <v>2</v>
      </c>
      <c r="T68" s="11" t="s">
        <v>244</v>
      </c>
    </row>
    <row r="69" spans="1:21" x14ac:dyDescent="0.25">
      <c r="G69" s="10" t="s">
        <v>3</v>
      </c>
      <c r="H69" s="11" t="s">
        <v>181</v>
      </c>
      <c r="K69" s="10" t="s">
        <v>3</v>
      </c>
      <c r="L69" s="11" t="s">
        <v>181</v>
      </c>
      <c r="O69" s="10" t="s">
        <v>3</v>
      </c>
      <c r="P69" s="11" t="s">
        <v>181</v>
      </c>
      <c r="S69" s="10" t="s">
        <v>3</v>
      </c>
      <c r="T69" s="11" t="s">
        <v>181</v>
      </c>
    </row>
    <row r="70" spans="1:21" x14ac:dyDescent="0.25">
      <c r="A70" s="10" t="s">
        <v>2</v>
      </c>
      <c r="B70" s="11" t="s">
        <v>244</v>
      </c>
      <c r="D70" s="8"/>
      <c r="E70" s="9"/>
      <c r="G70" s="13" t="s">
        <v>4</v>
      </c>
      <c r="H70" s="13"/>
      <c r="K70" s="13" t="s">
        <v>4</v>
      </c>
      <c r="L70" s="13"/>
      <c r="O70" s="13" t="s">
        <v>4</v>
      </c>
      <c r="P70" s="13"/>
      <c r="S70" s="13" t="s">
        <v>4</v>
      </c>
      <c r="T70" s="13"/>
    </row>
    <row r="71" spans="1:21" x14ac:dyDescent="0.25">
      <c r="A71" s="10" t="s">
        <v>3</v>
      </c>
      <c r="B71" s="11" t="s">
        <v>341</v>
      </c>
      <c r="D71" s="8"/>
      <c r="E71" s="9"/>
      <c r="G71" s="13" t="s">
        <v>6</v>
      </c>
      <c r="H71" s="15">
        <v>15</v>
      </c>
      <c r="K71" s="13" t="s">
        <v>6</v>
      </c>
      <c r="L71" s="15">
        <v>16</v>
      </c>
      <c r="O71" s="13" t="s">
        <v>6</v>
      </c>
      <c r="P71" s="15">
        <v>19</v>
      </c>
      <c r="S71" s="13" t="s">
        <v>6</v>
      </c>
      <c r="T71" s="15">
        <v>23</v>
      </c>
    </row>
    <row r="72" spans="1:21" x14ac:dyDescent="0.25">
      <c r="A72" s="12" t="s">
        <v>4</v>
      </c>
      <c r="B72" s="12"/>
      <c r="D72" s="8"/>
      <c r="E72" s="9"/>
      <c r="G72" s="13" t="s">
        <v>8</v>
      </c>
      <c r="H72" s="15">
        <v>0.2</v>
      </c>
      <c r="K72" s="13" t="s">
        <v>8</v>
      </c>
      <c r="L72" s="15">
        <v>0.2</v>
      </c>
      <c r="O72" s="13" t="s">
        <v>8</v>
      </c>
      <c r="P72" s="15">
        <v>0.22</v>
      </c>
      <c r="S72" s="13" t="s">
        <v>8</v>
      </c>
      <c r="T72" s="15">
        <v>0.24</v>
      </c>
    </row>
    <row r="73" spans="1:21" x14ac:dyDescent="0.25">
      <c r="A73" s="12" t="s">
        <v>5</v>
      </c>
      <c r="B73" s="14">
        <f>B94</f>
        <v>660</v>
      </c>
      <c r="D73" s="8"/>
      <c r="E73" s="9"/>
      <c r="G73" s="13" t="s">
        <v>10</v>
      </c>
      <c r="H73" s="15">
        <v>16.64</v>
      </c>
      <c r="K73" s="13" t="s">
        <v>10</v>
      </c>
      <c r="L73" s="15">
        <v>16.04</v>
      </c>
      <c r="O73" s="13" t="s">
        <v>10</v>
      </c>
      <c r="P73" s="15">
        <v>17.34</v>
      </c>
      <c r="S73" s="13" t="s">
        <v>10</v>
      </c>
      <c r="T73" s="15">
        <v>16.36</v>
      </c>
    </row>
    <row r="74" spans="1:21" x14ac:dyDescent="0.25">
      <c r="A74" s="12" t="s">
        <v>7</v>
      </c>
      <c r="B74" s="39">
        <f>D94</f>
        <v>0.29199999999999998</v>
      </c>
      <c r="D74" s="8"/>
      <c r="E74" s="9"/>
      <c r="G74" s="13" t="s">
        <v>12</v>
      </c>
      <c r="H74" s="15">
        <v>325</v>
      </c>
      <c r="K74" s="13" t="s">
        <v>12</v>
      </c>
      <c r="L74" s="15">
        <v>315</v>
      </c>
      <c r="O74" s="13" t="s">
        <v>12</v>
      </c>
      <c r="P74" s="15">
        <v>295</v>
      </c>
      <c r="S74" s="13" t="s">
        <v>12</v>
      </c>
      <c r="T74" s="15">
        <v>395</v>
      </c>
    </row>
    <row r="75" spans="1:21" x14ac:dyDescent="0.25">
      <c r="A75" s="12" t="s">
        <v>9</v>
      </c>
      <c r="B75" s="16">
        <v>172.3</v>
      </c>
      <c r="D75" s="8"/>
      <c r="E75" s="9"/>
      <c r="G75" s="13" t="s">
        <v>14</v>
      </c>
      <c r="H75" s="15">
        <v>910</v>
      </c>
      <c r="K75" s="13" t="s">
        <v>14</v>
      </c>
      <c r="L75" s="15">
        <v>1023</v>
      </c>
      <c r="O75" s="13" t="s">
        <v>14</v>
      </c>
      <c r="P75" s="15">
        <v>981</v>
      </c>
      <c r="S75" s="13" t="s">
        <v>14</v>
      </c>
      <c r="T75" s="15">
        <v>1030</v>
      </c>
    </row>
    <row r="76" spans="1:21" x14ac:dyDescent="0.25">
      <c r="A76" s="12" t="s">
        <v>11</v>
      </c>
      <c r="B76" s="14">
        <f>E94</f>
        <v>4.4000000000000004</v>
      </c>
      <c r="D76" s="8"/>
      <c r="E76" s="9"/>
    </row>
    <row r="77" spans="1:21" x14ac:dyDescent="0.25">
      <c r="A77" s="12" t="s">
        <v>13</v>
      </c>
      <c r="B77" s="17">
        <v>6.9444444444444441E-3</v>
      </c>
      <c r="D77" s="8"/>
      <c r="E77" s="9"/>
    </row>
    <row r="78" spans="1:21" x14ac:dyDescent="0.25">
      <c r="D78" s="8"/>
      <c r="E78" s="9"/>
      <c r="G78" s="21" t="s">
        <v>15</v>
      </c>
      <c r="H78" s="21" t="s">
        <v>19</v>
      </c>
      <c r="I78" s="21" t="s">
        <v>20</v>
      </c>
      <c r="K78" s="21" t="s">
        <v>15</v>
      </c>
      <c r="L78" s="21" t="s">
        <v>19</v>
      </c>
      <c r="M78" s="21" t="s">
        <v>20</v>
      </c>
      <c r="O78" s="21" t="s">
        <v>15</v>
      </c>
      <c r="P78" s="21" t="s">
        <v>19</v>
      </c>
      <c r="Q78" s="21" t="s">
        <v>20</v>
      </c>
      <c r="S78" s="21" t="s">
        <v>15</v>
      </c>
      <c r="T78" s="21" t="s">
        <v>19</v>
      </c>
      <c r="U78" s="21" t="s">
        <v>20</v>
      </c>
    </row>
    <row r="79" spans="1:21" x14ac:dyDescent="0.25">
      <c r="D79" s="8"/>
      <c r="E79" s="9"/>
      <c r="G79" s="21">
        <v>1</v>
      </c>
      <c r="H79" s="24">
        <v>-14.9</v>
      </c>
      <c r="I79" s="24">
        <v>3.45</v>
      </c>
      <c r="K79" s="21">
        <v>1</v>
      </c>
      <c r="L79" s="24">
        <v>-14.86</v>
      </c>
      <c r="M79" s="24">
        <v>3.45</v>
      </c>
      <c r="O79" s="21">
        <v>1</v>
      </c>
      <c r="P79" s="24">
        <v>-17.59</v>
      </c>
      <c r="Q79" s="24">
        <v>2.97</v>
      </c>
      <c r="S79" s="21">
        <v>1</v>
      </c>
      <c r="T79" s="24">
        <v>-16.73</v>
      </c>
      <c r="U79" s="24">
        <v>2.5299999999999998</v>
      </c>
    </row>
    <row r="80" spans="1:21" x14ac:dyDescent="0.25">
      <c r="A80" s="18" t="s">
        <v>15</v>
      </c>
      <c r="B80" s="19" t="s">
        <v>16</v>
      </c>
      <c r="C80" s="19" t="s">
        <v>17</v>
      </c>
      <c r="D80" s="20" t="s">
        <v>18</v>
      </c>
      <c r="E80" s="19" t="s">
        <v>11</v>
      </c>
      <c r="G80" s="21">
        <v>2</v>
      </c>
      <c r="H80" s="24">
        <v>-12.97</v>
      </c>
      <c r="I80" s="24">
        <v>3.4</v>
      </c>
      <c r="K80" s="21">
        <v>2</v>
      </c>
      <c r="L80" s="24">
        <v>-12.12</v>
      </c>
      <c r="M80" s="24">
        <v>3.19</v>
      </c>
      <c r="O80" s="21">
        <v>2</v>
      </c>
      <c r="P80" s="24">
        <v>-18.37</v>
      </c>
      <c r="Q80" s="24">
        <v>2.85</v>
      </c>
      <c r="S80" s="21">
        <v>2</v>
      </c>
      <c r="T80" s="24">
        <v>-17.5</v>
      </c>
      <c r="U80" s="24">
        <v>3.03</v>
      </c>
    </row>
    <row r="81" spans="1:21" x14ac:dyDescent="0.25">
      <c r="A81" s="18">
        <v>1</v>
      </c>
      <c r="B81" s="22">
        <v>628.70000000000005</v>
      </c>
      <c r="C81" s="22">
        <v>323.8</v>
      </c>
      <c r="D81" s="23">
        <v>0.26500000000000001</v>
      </c>
      <c r="E81" s="22">
        <v>0</v>
      </c>
      <c r="G81" s="21">
        <v>3</v>
      </c>
      <c r="H81" s="24">
        <v>-11.97</v>
      </c>
      <c r="I81" s="24">
        <v>3.6</v>
      </c>
      <c r="K81" s="21">
        <v>3</v>
      </c>
      <c r="L81" s="24">
        <v>-11.19</v>
      </c>
      <c r="M81" s="24">
        <v>3.62</v>
      </c>
      <c r="O81" s="21">
        <v>3</v>
      </c>
      <c r="P81" s="24">
        <v>-16.079999999999998</v>
      </c>
      <c r="Q81" s="24">
        <v>3.78</v>
      </c>
      <c r="S81" s="21">
        <v>3</v>
      </c>
      <c r="T81" s="24">
        <v>-14.56</v>
      </c>
      <c r="U81" s="24">
        <v>3.15</v>
      </c>
    </row>
    <row r="82" spans="1:21" x14ac:dyDescent="0.25">
      <c r="A82" s="18">
        <v>2</v>
      </c>
      <c r="B82" s="22">
        <v>631.4</v>
      </c>
      <c r="C82" s="22">
        <v>363</v>
      </c>
      <c r="D82" s="23">
        <v>0.33100000000000002</v>
      </c>
      <c r="E82" s="22">
        <v>6</v>
      </c>
      <c r="G82" s="21">
        <v>4</v>
      </c>
      <c r="H82" s="24">
        <v>-14.97</v>
      </c>
      <c r="I82" s="24">
        <v>3.57</v>
      </c>
      <c r="K82" s="21">
        <v>4</v>
      </c>
      <c r="L82" s="24">
        <v>-13.05</v>
      </c>
      <c r="M82" s="24">
        <v>4.7300000000000004</v>
      </c>
      <c r="O82" s="21">
        <v>4</v>
      </c>
      <c r="P82" s="24">
        <v>-15.32</v>
      </c>
      <c r="Q82" s="24">
        <v>3.7</v>
      </c>
      <c r="S82" s="21">
        <v>4</v>
      </c>
      <c r="T82" s="24">
        <v>-19.68</v>
      </c>
      <c r="U82" s="24">
        <v>2.81</v>
      </c>
    </row>
    <row r="83" spans="1:21" x14ac:dyDescent="0.25">
      <c r="A83" s="18">
        <v>3</v>
      </c>
      <c r="B83" s="22">
        <v>761.6</v>
      </c>
      <c r="C83" s="22">
        <v>355.8</v>
      </c>
      <c r="D83" s="23">
        <v>0.218</v>
      </c>
      <c r="E83" s="22">
        <v>4</v>
      </c>
      <c r="G83" s="21">
        <v>5</v>
      </c>
      <c r="H83" s="24">
        <v>-12</v>
      </c>
      <c r="I83" s="24">
        <v>3.64</v>
      </c>
      <c r="K83" s="21">
        <v>5</v>
      </c>
      <c r="L83" s="24">
        <v>-9.32</v>
      </c>
      <c r="M83" s="24">
        <v>5.09</v>
      </c>
      <c r="O83" s="21">
        <v>5</v>
      </c>
      <c r="P83" s="24">
        <v>-21.47</v>
      </c>
      <c r="Q83" s="24">
        <v>2.82</v>
      </c>
      <c r="S83" s="21">
        <v>5</v>
      </c>
      <c r="T83" s="24">
        <v>-17.510000000000002</v>
      </c>
      <c r="U83" s="24">
        <v>2.4900000000000002</v>
      </c>
    </row>
    <row r="84" spans="1:21" x14ac:dyDescent="0.25">
      <c r="A84" s="18">
        <v>4</v>
      </c>
      <c r="B84" s="22">
        <v>659.2</v>
      </c>
      <c r="C84" s="22">
        <v>357.3</v>
      </c>
      <c r="D84" s="23">
        <v>0.29399999999999998</v>
      </c>
      <c r="E84" s="22">
        <v>2.8</v>
      </c>
      <c r="G84" s="21">
        <v>6</v>
      </c>
      <c r="H84" s="24">
        <v>-14.03</v>
      </c>
      <c r="I84" s="24">
        <v>3.89</v>
      </c>
      <c r="K84" s="21">
        <v>6</v>
      </c>
      <c r="L84" s="24">
        <v>-14</v>
      </c>
      <c r="M84" s="24">
        <v>3.28</v>
      </c>
      <c r="O84" s="21">
        <v>6</v>
      </c>
      <c r="P84" s="24">
        <v>-16.11</v>
      </c>
      <c r="Q84" s="24">
        <v>4.0199999999999996</v>
      </c>
      <c r="S84" s="21">
        <v>6</v>
      </c>
      <c r="T84" s="24">
        <v>-16.78</v>
      </c>
      <c r="U84" s="24">
        <v>2.4500000000000002</v>
      </c>
    </row>
    <row r="85" spans="1:21" x14ac:dyDescent="0.25">
      <c r="A85" s="18">
        <v>5</v>
      </c>
      <c r="B85" s="22">
        <v>652.9</v>
      </c>
      <c r="C85" s="22">
        <v>356.2</v>
      </c>
      <c r="D85" s="23">
        <v>0.29799999999999999</v>
      </c>
      <c r="E85" s="22">
        <v>7.9</v>
      </c>
      <c r="G85" s="21">
        <v>7</v>
      </c>
      <c r="H85" s="24">
        <v>-8.01</v>
      </c>
      <c r="I85" s="24">
        <v>4.88</v>
      </c>
      <c r="K85" s="21">
        <v>7</v>
      </c>
      <c r="L85" s="24">
        <v>-14.95</v>
      </c>
      <c r="M85" s="24">
        <v>3.78</v>
      </c>
      <c r="O85" s="21">
        <v>7</v>
      </c>
      <c r="P85" s="24">
        <v>-18.399999999999999</v>
      </c>
      <c r="Q85" s="24">
        <v>3.58</v>
      </c>
      <c r="S85" s="21">
        <v>7</v>
      </c>
      <c r="T85" s="24">
        <v>-16.100000000000001</v>
      </c>
      <c r="U85" s="24">
        <v>2.54</v>
      </c>
    </row>
    <row r="86" spans="1:21" x14ac:dyDescent="0.25">
      <c r="A86" s="18">
        <v>6</v>
      </c>
      <c r="B86" s="22">
        <v>668.6</v>
      </c>
      <c r="C86" s="22">
        <v>359.3</v>
      </c>
      <c r="D86" s="23">
        <v>0.28899999999999998</v>
      </c>
      <c r="E86" s="22">
        <v>6.1</v>
      </c>
      <c r="G86" s="21">
        <v>8</v>
      </c>
      <c r="H86" s="24">
        <v>-14.03</v>
      </c>
      <c r="I86" s="24">
        <v>4.5199999999999996</v>
      </c>
      <c r="K86" s="21">
        <v>8</v>
      </c>
      <c r="L86" s="24">
        <v>-13.05</v>
      </c>
      <c r="M86" s="24">
        <v>3.82</v>
      </c>
      <c r="O86" s="21">
        <v>8</v>
      </c>
      <c r="P86" s="24">
        <v>-17.68</v>
      </c>
      <c r="Q86" s="24">
        <v>3.16</v>
      </c>
      <c r="S86" s="21">
        <v>8</v>
      </c>
      <c r="T86" s="24">
        <v>-17.53</v>
      </c>
      <c r="U86" s="24">
        <v>2.62</v>
      </c>
    </row>
    <row r="87" spans="1:21" x14ac:dyDescent="0.25">
      <c r="A87" s="18">
        <v>7</v>
      </c>
      <c r="B87" s="22">
        <v>640.9</v>
      </c>
      <c r="C87" s="22">
        <v>347.5</v>
      </c>
      <c r="D87" s="23">
        <v>0.29399999999999998</v>
      </c>
      <c r="E87" s="22">
        <v>6.6</v>
      </c>
      <c r="G87" s="21">
        <v>9</v>
      </c>
      <c r="H87" s="24">
        <v>-11.02</v>
      </c>
      <c r="I87" s="24">
        <v>3.59</v>
      </c>
      <c r="K87" s="21">
        <v>9</v>
      </c>
      <c r="L87" s="24">
        <v>-14.01</v>
      </c>
      <c r="M87" s="24">
        <v>4.25</v>
      </c>
      <c r="O87" s="21">
        <v>9</v>
      </c>
      <c r="P87" s="24">
        <v>-20.75</v>
      </c>
      <c r="Q87" s="24">
        <v>3.8</v>
      </c>
      <c r="S87" s="21">
        <v>9</v>
      </c>
      <c r="T87" s="24">
        <v>-17.59</v>
      </c>
      <c r="U87" s="24">
        <v>2.62</v>
      </c>
    </row>
    <row r="88" spans="1:21" x14ac:dyDescent="0.25">
      <c r="A88" s="18">
        <v>8</v>
      </c>
      <c r="B88" s="22">
        <v>688.1</v>
      </c>
      <c r="C88" s="22">
        <v>392.7</v>
      </c>
      <c r="D88" s="23">
        <v>0.32600000000000001</v>
      </c>
      <c r="E88" s="22">
        <v>3.4</v>
      </c>
      <c r="G88" s="21">
        <v>10</v>
      </c>
      <c r="H88" s="24">
        <v>-12.04</v>
      </c>
      <c r="I88" s="24">
        <v>3.34</v>
      </c>
      <c r="K88" s="21">
        <v>10</v>
      </c>
      <c r="L88" s="24">
        <v>-13.08</v>
      </c>
      <c r="M88" s="24">
        <v>3.29</v>
      </c>
      <c r="O88" s="21">
        <v>10</v>
      </c>
      <c r="P88" s="24">
        <v>-18.47</v>
      </c>
      <c r="Q88" s="24">
        <v>3.19</v>
      </c>
      <c r="S88" s="21">
        <v>10</v>
      </c>
      <c r="T88" s="24">
        <v>-16.100000000000001</v>
      </c>
      <c r="U88" s="24">
        <v>4.6900000000000004</v>
      </c>
    </row>
    <row r="89" spans="1:21" x14ac:dyDescent="0.25">
      <c r="A89" s="18">
        <v>9</v>
      </c>
      <c r="B89" s="22">
        <v>633.29999999999995</v>
      </c>
      <c r="C89" s="22">
        <v>327.9</v>
      </c>
      <c r="D89" s="23">
        <v>0.26800000000000002</v>
      </c>
      <c r="E89" s="22">
        <v>5.7</v>
      </c>
      <c r="G89" s="21"/>
      <c r="H89" s="25"/>
      <c r="I89" s="25"/>
      <c r="K89" s="21"/>
      <c r="L89" s="25"/>
      <c r="M89" s="25"/>
      <c r="O89" s="21"/>
      <c r="P89" s="25"/>
      <c r="Q89" s="25"/>
      <c r="S89" s="21"/>
      <c r="T89" s="25"/>
      <c r="U89" s="25"/>
    </row>
    <row r="90" spans="1:21" x14ac:dyDescent="0.25">
      <c r="A90" s="18">
        <v>10</v>
      </c>
      <c r="B90" s="22">
        <v>756.3</v>
      </c>
      <c r="C90" s="22">
        <v>334.8</v>
      </c>
      <c r="D90" s="23">
        <v>0.19600000000000001</v>
      </c>
      <c r="E90" s="22">
        <v>7.7</v>
      </c>
      <c r="G90" s="21" t="s">
        <v>21</v>
      </c>
      <c r="H90" s="24">
        <f>AVERAGE(H79:H88)</f>
        <v>-12.593999999999999</v>
      </c>
      <c r="I90" s="24">
        <f>AVERAGE(I79:I88)</f>
        <v>3.7879999999999994</v>
      </c>
      <c r="K90" s="21" t="s">
        <v>21</v>
      </c>
      <c r="L90" s="24">
        <f>AVERAGE(L79:L88)</f>
        <v>-12.962999999999999</v>
      </c>
      <c r="M90" s="24">
        <f>AVERAGE(M79:M88)</f>
        <v>3.8500000000000005</v>
      </c>
      <c r="O90" s="21" t="s">
        <v>21</v>
      </c>
      <c r="P90" s="24">
        <f>AVERAGE(P79:P88)</f>
        <v>-18.024000000000001</v>
      </c>
      <c r="Q90" s="24">
        <f>AVERAGE(Q79:Q88)</f>
        <v>3.3869999999999996</v>
      </c>
      <c r="S90" s="21" t="s">
        <v>21</v>
      </c>
      <c r="T90" s="24">
        <f>AVERAGE(T79:T88)</f>
        <v>-17.008000000000003</v>
      </c>
      <c r="U90" s="24">
        <f>AVERAGE(U79:U88)</f>
        <v>2.8930000000000002</v>
      </c>
    </row>
    <row r="91" spans="1:21" x14ac:dyDescent="0.25">
      <c r="A91" s="18"/>
      <c r="B91" s="19"/>
      <c r="C91" s="19"/>
      <c r="D91" s="20"/>
      <c r="E91" s="19"/>
      <c r="G91" s="21" t="s">
        <v>22</v>
      </c>
      <c r="H91" s="24">
        <v>0.66</v>
      </c>
      <c r="I91" s="24">
        <v>0.16</v>
      </c>
      <c r="K91" s="21" t="s">
        <v>22</v>
      </c>
      <c r="L91" s="24"/>
      <c r="M91" s="24">
        <v>0.2</v>
      </c>
      <c r="O91" s="21" t="s">
        <v>22</v>
      </c>
      <c r="P91" s="24">
        <v>0.62</v>
      </c>
      <c r="Q91" s="24">
        <v>0.14000000000000001</v>
      </c>
      <c r="S91" s="21" t="s">
        <v>22</v>
      </c>
      <c r="T91" s="24">
        <v>0.42</v>
      </c>
      <c r="U91" s="24">
        <v>0.21</v>
      </c>
    </row>
    <row r="92" spans="1:21" x14ac:dyDescent="0.25">
      <c r="A92" s="18" t="s">
        <v>21</v>
      </c>
      <c r="B92" s="22">
        <f>AVERAGE(B81:B90)</f>
        <v>672.1</v>
      </c>
      <c r="C92" s="22">
        <f>AVERAGE(C81:C90)</f>
        <v>351.83000000000004</v>
      </c>
      <c r="D92" s="23">
        <f>AVERAGE(D81:D90)</f>
        <v>0.27790000000000004</v>
      </c>
      <c r="E92" s="22">
        <f>AVERAGE(E81:E90)</f>
        <v>5.0200000000000014</v>
      </c>
    </row>
    <row r="93" spans="1:21" x14ac:dyDescent="0.25">
      <c r="A93" s="18" t="s">
        <v>22</v>
      </c>
      <c r="B93" s="22">
        <v>15.6</v>
      </c>
      <c r="C93" s="22">
        <v>6.3</v>
      </c>
      <c r="D93" s="23">
        <v>1.4E-2</v>
      </c>
      <c r="E93" s="22">
        <v>0.8</v>
      </c>
      <c r="G93" s="26" t="s">
        <v>24</v>
      </c>
      <c r="H93" s="27"/>
      <c r="I93" s="27"/>
      <c r="K93" s="26" t="s">
        <v>24</v>
      </c>
      <c r="L93" s="27"/>
      <c r="M93" s="27"/>
      <c r="O93" s="26" t="s">
        <v>24</v>
      </c>
      <c r="P93" s="27"/>
      <c r="Q93" s="27"/>
      <c r="S93" s="26" t="s">
        <v>24</v>
      </c>
      <c r="T93" s="27"/>
      <c r="U93" s="27"/>
    </row>
    <row r="94" spans="1:21" x14ac:dyDescent="0.25">
      <c r="A94" s="18" t="s">
        <v>23</v>
      </c>
      <c r="B94" s="22">
        <v>660</v>
      </c>
      <c r="C94" s="22">
        <v>356.6</v>
      </c>
      <c r="D94" s="23">
        <v>0.29199999999999998</v>
      </c>
      <c r="E94" s="22">
        <v>4.4000000000000004</v>
      </c>
      <c r="G94" s="26" t="s">
        <v>25</v>
      </c>
      <c r="H94" s="27" t="s">
        <v>251</v>
      </c>
      <c r="I94" s="27"/>
      <c r="K94" s="26" t="s">
        <v>25</v>
      </c>
      <c r="L94" s="27" t="s">
        <v>250</v>
      </c>
      <c r="M94" s="27"/>
      <c r="O94" s="26" t="s">
        <v>25</v>
      </c>
      <c r="P94" s="27" t="s">
        <v>249</v>
      </c>
      <c r="Q94" s="27"/>
      <c r="S94" s="26" t="s">
        <v>25</v>
      </c>
      <c r="T94" s="27" t="s">
        <v>252</v>
      </c>
      <c r="U94" s="27"/>
    </row>
    <row r="95" spans="1:21" x14ac:dyDescent="0.25">
      <c r="D95" s="8"/>
      <c r="E95" s="9"/>
      <c r="G95" t="s">
        <v>26</v>
      </c>
      <c r="H95" t="s">
        <v>247</v>
      </c>
      <c r="K95" t="s">
        <v>26</v>
      </c>
      <c r="L95" t="s">
        <v>246</v>
      </c>
      <c r="O95" t="s">
        <v>26</v>
      </c>
      <c r="P95" t="s">
        <v>245</v>
      </c>
      <c r="S95" t="s">
        <v>26</v>
      </c>
      <c r="T95" t="s">
        <v>248</v>
      </c>
    </row>
    <row r="96" spans="1:21" x14ac:dyDescent="0.25">
      <c r="A96" s="26" t="s">
        <v>24</v>
      </c>
      <c r="B96" s="27"/>
      <c r="C96" s="27"/>
      <c r="D96" s="28"/>
      <c r="E96" s="29"/>
    </row>
    <row r="97" spans="1:21" x14ac:dyDescent="0.25">
      <c r="A97" s="26" t="s">
        <v>25</v>
      </c>
      <c r="B97" s="27" t="s">
        <v>358</v>
      </c>
      <c r="C97" s="27"/>
      <c r="D97" s="28"/>
      <c r="E97" s="29"/>
    </row>
    <row r="98" spans="1:21" x14ac:dyDescent="0.25">
      <c r="A98" t="s">
        <v>26</v>
      </c>
      <c r="B98" t="s">
        <v>363</v>
      </c>
      <c r="D98" s="8"/>
      <c r="E98" s="9"/>
      <c r="G98" s="10" t="s">
        <v>2</v>
      </c>
      <c r="H98" s="11" t="s">
        <v>244</v>
      </c>
      <c r="K98" s="10" t="s">
        <v>2</v>
      </c>
      <c r="L98" s="11" t="s">
        <v>244</v>
      </c>
      <c r="O98" s="10" t="s">
        <v>2</v>
      </c>
      <c r="P98" s="11" t="s">
        <v>244</v>
      </c>
      <c r="S98" s="10" t="s">
        <v>2</v>
      </c>
      <c r="T98" s="11" t="s">
        <v>244</v>
      </c>
    </row>
    <row r="99" spans="1:21" x14ac:dyDescent="0.25">
      <c r="G99" s="10" t="s">
        <v>3</v>
      </c>
      <c r="H99" s="11" t="s">
        <v>181</v>
      </c>
      <c r="K99" s="10" t="s">
        <v>3</v>
      </c>
      <c r="L99" s="11" t="s">
        <v>181</v>
      </c>
      <c r="O99" s="10" t="s">
        <v>3</v>
      </c>
      <c r="P99" s="11" t="s">
        <v>181</v>
      </c>
      <c r="S99" s="10" t="s">
        <v>3</v>
      </c>
      <c r="T99" s="11" t="s">
        <v>181</v>
      </c>
    </row>
    <row r="100" spans="1:21" x14ac:dyDescent="0.25">
      <c r="G100" s="13" t="s">
        <v>4</v>
      </c>
      <c r="H100" s="13"/>
      <c r="K100" s="13" t="s">
        <v>4</v>
      </c>
      <c r="L100" s="13"/>
      <c r="O100" s="13" t="s">
        <v>4</v>
      </c>
      <c r="P100" s="13"/>
      <c r="S100" s="13" t="s">
        <v>4</v>
      </c>
      <c r="T100" s="13"/>
    </row>
    <row r="101" spans="1:21" x14ac:dyDescent="0.25">
      <c r="G101" s="13" t="s">
        <v>6</v>
      </c>
      <c r="H101" s="15">
        <v>16</v>
      </c>
      <c r="K101" s="13" t="s">
        <v>6</v>
      </c>
      <c r="L101" s="15">
        <v>23</v>
      </c>
      <c r="O101" s="13" t="s">
        <v>6</v>
      </c>
      <c r="P101" s="15">
        <v>19</v>
      </c>
      <c r="S101" s="13" t="s">
        <v>6</v>
      </c>
      <c r="T101" s="15">
        <v>23</v>
      </c>
    </row>
    <row r="102" spans="1:21" x14ac:dyDescent="0.25">
      <c r="G102" s="13" t="s">
        <v>8</v>
      </c>
      <c r="H102" s="15">
        <v>0.2</v>
      </c>
      <c r="K102" s="13" t="s">
        <v>8</v>
      </c>
      <c r="L102" s="15">
        <v>0.24</v>
      </c>
      <c r="O102" s="13" t="s">
        <v>8</v>
      </c>
      <c r="P102" s="15">
        <v>0.22</v>
      </c>
      <c r="S102" s="13" t="s">
        <v>8</v>
      </c>
      <c r="T102" s="15">
        <v>0.24</v>
      </c>
    </row>
    <row r="103" spans="1:21" x14ac:dyDescent="0.25">
      <c r="G103" s="13" t="s">
        <v>10</v>
      </c>
      <c r="H103" s="15">
        <v>16.68</v>
      </c>
      <c r="K103" s="13" t="s">
        <v>10</v>
      </c>
      <c r="L103" s="15">
        <v>18.46</v>
      </c>
      <c r="O103" s="13" t="s">
        <v>10</v>
      </c>
      <c r="P103" s="15">
        <v>17.39</v>
      </c>
      <c r="S103" s="13" t="s">
        <v>10</v>
      </c>
      <c r="T103" s="15">
        <v>16.28</v>
      </c>
    </row>
    <row r="104" spans="1:21" x14ac:dyDescent="0.25">
      <c r="G104" s="13" t="s">
        <v>12</v>
      </c>
      <c r="H104" s="15">
        <v>210</v>
      </c>
      <c r="K104" s="13" t="s">
        <v>12</v>
      </c>
      <c r="L104" s="15">
        <v>415</v>
      </c>
      <c r="O104" s="13" t="s">
        <v>12</v>
      </c>
      <c r="P104" s="15">
        <v>235</v>
      </c>
      <c r="S104" s="13" t="s">
        <v>12</v>
      </c>
      <c r="T104" s="15">
        <v>376</v>
      </c>
    </row>
    <row r="105" spans="1:21" x14ac:dyDescent="0.25">
      <c r="G105" s="13" t="s">
        <v>14</v>
      </c>
      <c r="H105" s="15">
        <v>917</v>
      </c>
      <c r="K105" s="13" t="s">
        <v>14</v>
      </c>
      <c r="L105" s="15">
        <v>991</v>
      </c>
      <c r="O105" s="13" t="s">
        <v>14</v>
      </c>
      <c r="P105" s="15">
        <v>975</v>
      </c>
      <c r="S105" s="13" t="s">
        <v>14</v>
      </c>
      <c r="T105" s="15">
        <v>1038</v>
      </c>
    </row>
    <row r="108" spans="1:21" x14ac:dyDescent="0.25">
      <c r="G108" s="21" t="s">
        <v>15</v>
      </c>
      <c r="H108" s="21" t="s">
        <v>19</v>
      </c>
      <c r="I108" s="21" t="s">
        <v>20</v>
      </c>
      <c r="K108" s="21" t="s">
        <v>15</v>
      </c>
      <c r="L108" s="21" t="s">
        <v>19</v>
      </c>
      <c r="M108" s="21" t="s">
        <v>20</v>
      </c>
      <c r="O108" s="21" t="s">
        <v>15</v>
      </c>
      <c r="P108" s="21" t="s">
        <v>19</v>
      </c>
      <c r="Q108" s="21" t="s">
        <v>20</v>
      </c>
      <c r="S108" s="21" t="s">
        <v>15</v>
      </c>
      <c r="T108" s="21" t="s">
        <v>19</v>
      </c>
      <c r="U108" s="21" t="s">
        <v>20</v>
      </c>
    </row>
    <row r="109" spans="1:21" x14ac:dyDescent="0.25">
      <c r="G109" s="21">
        <v>1</v>
      </c>
      <c r="H109" s="24">
        <v>-15.93</v>
      </c>
      <c r="I109" s="24">
        <v>3.91</v>
      </c>
      <c r="K109" s="21">
        <v>1</v>
      </c>
      <c r="L109" s="24">
        <v>-14.61</v>
      </c>
      <c r="M109" s="24">
        <v>2.75</v>
      </c>
      <c r="O109" s="21">
        <v>1</v>
      </c>
      <c r="P109" s="24">
        <v>-18.38</v>
      </c>
      <c r="Q109" s="24">
        <v>3.23</v>
      </c>
      <c r="S109" s="21">
        <v>1</v>
      </c>
      <c r="T109" s="24">
        <v>-18.899999999999999</v>
      </c>
      <c r="U109" s="24">
        <v>2.7</v>
      </c>
    </row>
    <row r="110" spans="1:21" x14ac:dyDescent="0.25">
      <c r="G110" s="21">
        <v>2</v>
      </c>
      <c r="H110" s="24">
        <v>-20.05</v>
      </c>
      <c r="I110" s="24">
        <v>3.26</v>
      </c>
      <c r="K110" s="21">
        <v>2</v>
      </c>
      <c r="L110" s="24">
        <v>-13.02</v>
      </c>
      <c r="M110" s="24">
        <v>3.37</v>
      </c>
      <c r="O110" s="21">
        <v>2</v>
      </c>
      <c r="P110" s="24">
        <v>-16.12</v>
      </c>
      <c r="Q110" s="24">
        <v>2.61</v>
      </c>
      <c r="S110" s="21">
        <v>2</v>
      </c>
      <c r="T110" s="24">
        <v>-16.78</v>
      </c>
      <c r="U110" s="24">
        <v>2.6</v>
      </c>
    </row>
    <row r="111" spans="1:21" x14ac:dyDescent="0.25">
      <c r="G111" s="21">
        <v>3</v>
      </c>
      <c r="H111" s="24">
        <v>11</v>
      </c>
      <c r="I111" s="24">
        <v>3.76</v>
      </c>
      <c r="K111" s="21">
        <v>3</v>
      </c>
      <c r="L111" s="24">
        <v>-13.83</v>
      </c>
      <c r="M111" s="24">
        <v>2.84</v>
      </c>
      <c r="O111" s="21">
        <v>3</v>
      </c>
      <c r="P111" s="24">
        <v>-17.649999999999999</v>
      </c>
      <c r="Q111" s="24">
        <v>2.5299999999999998</v>
      </c>
      <c r="S111" s="21">
        <v>3</v>
      </c>
      <c r="T111" s="24">
        <v>-17.5</v>
      </c>
      <c r="U111" s="24">
        <v>2.52</v>
      </c>
    </row>
    <row r="112" spans="1:21" x14ac:dyDescent="0.25">
      <c r="G112" s="21">
        <v>4</v>
      </c>
      <c r="H112" s="24">
        <v>-9.01</v>
      </c>
      <c r="I112" s="24">
        <v>3.71</v>
      </c>
      <c r="K112" s="21">
        <v>4</v>
      </c>
      <c r="L112" s="24">
        <v>-15.49</v>
      </c>
      <c r="M112" s="24">
        <v>3.18</v>
      </c>
      <c r="O112" s="21">
        <v>4</v>
      </c>
      <c r="P112" s="24">
        <v>-26.08</v>
      </c>
      <c r="Q112" s="24">
        <v>3.21</v>
      </c>
      <c r="S112" s="21">
        <v>4</v>
      </c>
      <c r="T112" s="24">
        <v>-19.010000000000002</v>
      </c>
      <c r="U112" s="24">
        <v>5.18</v>
      </c>
    </row>
    <row r="113" spans="7:21" x14ac:dyDescent="0.25">
      <c r="G113" s="21">
        <v>5</v>
      </c>
      <c r="H113" s="24">
        <v>-17.03</v>
      </c>
      <c r="I113" s="24">
        <v>3.54</v>
      </c>
      <c r="K113" s="21">
        <v>5</v>
      </c>
      <c r="L113" s="24">
        <v>-16.29</v>
      </c>
      <c r="M113" s="24">
        <v>2.7</v>
      </c>
      <c r="O113" s="21">
        <v>5</v>
      </c>
      <c r="P113" s="24">
        <v>-17.670000000000002</v>
      </c>
      <c r="Q113" s="24">
        <v>3.08</v>
      </c>
      <c r="S113" s="21">
        <v>5</v>
      </c>
      <c r="T113" s="24">
        <v>-16.8</v>
      </c>
      <c r="U113" s="24">
        <v>2.67</v>
      </c>
    </row>
    <row r="114" spans="7:21" x14ac:dyDescent="0.25">
      <c r="G114" s="21">
        <v>6</v>
      </c>
      <c r="H114" s="24">
        <v>-17.04</v>
      </c>
      <c r="I114" s="24">
        <v>4.09</v>
      </c>
      <c r="K114" s="21">
        <v>6</v>
      </c>
      <c r="L114" s="24">
        <v>-16.329999999999998</v>
      </c>
      <c r="M114" s="24">
        <v>5.6</v>
      </c>
      <c r="O114" s="21">
        <v>6</v>
      </c>
      <c r="P114" s="24">
        <v>-17.71</v>
      </c>
      <c r="Q114" s="24">
        <v>2.7</v>
      </c>
      <c r="S114" s="21">
        <v>6</v>
      </c>
      <c r="T114" s="24">
        <v>-13.9</v>
      </c>
      <c r="U114" s="24">
        <v>2.52</v>
      </c>
    </row>
    <row r="115" spans="7:21" x14ac:dyDescent="0.25">
      <c r="G115" s="21">
        <v>7</v>
      </c>
      <c r="H115" s="24">
        <v>-18.14</v>
      </c>
      <c r="I115" s="24">
        <v>4.13</v>
      </c>
      <c r="K115" s="21">
        <v>7</v>
      </c>
      <c r="L115" s="24">
        <v>-16.329999999999998</v>
      </c>
      <c r="M115" s="24">
        <v>3.87</v>
      </c>
      <c r="O115" s="21">
        <v>7</v>
      </c>
      <c r="P115" s="24">
        <v>-24.64</v>
      </c>
      <c r="Q115" s="24">
        <v>3.2</v>
      </c>
      <c r="S115" s="21">
        <v>7</v>
      </c>
      <c r="T115" s="24">
        <v>-13.92</v>
      </c>
      <c r="U115" s="24">
        <v>4.37</v>
      </c>
    </row>
    <row r="116" spans="7:21" x14ac:dyDescent="0.25">
      <c r="G116" s="21">
        <v>8</v>
      </c>
      <c r="H116" s="24">
        <v>-14.07</v>
      </c>
      <c r="I116" s="24">
        <v>3.8</v>
      </c>
      <c r="K116" s="21">
        <v>8</v>
      </c>
      <c r="L116" s="24">
        <v>-13.92</v>
      </c>
      <c r="M116" s="24">
        <v>2.84</v>
      </c>
      <c r="O116" s="21">
        <v>8</v>
      </c>
      <c r="P116" s="24">
        <v>-17.7</v>
      </c>
      <c r="Q116" s="24">
        <v>3.18</v>
      </c>
      <c r="S116" s="21">
        <v>8</v>
      </c>
      <c r="T116" s="24">
        <v>-16.149999999999999</v>
      </c>
      <c r="U116" s="24">
        <v>2.6</v>
      </c>
    </row>
    <row r="117" spans="7:21" x14ac:dyDescent="0.25">
      <c r="G117" s="21">
        <v>9</v>
      </c>
      <c r="H117" s="24">
        <v>-13.08</v>
      </c>
      <c r="I117" s="24">
        <v>3.58</v>
      </c>
      <c r="K117" s="21">
        <v>9</v>
      </c>
      <c r="L117" s="24">
        <v>-16.38</v>
      </c>
      <c r="M117" s="24">
        <v>4.6900000000000004</v>
      </c>
      <c r="O117" s="21">
        <v>9</v>
      </c>
      <c r="P117" s="24">
        <v>-16.96</v>
      </c>
      <c r="Q117" s="24">
        <v>2.75</v>
      </c>
      <c r="S117" s="21">
        <v>9</v>
      </c>
      <c r="T117" s="24">
        <v>-13.21</v>
      </c>
      <c r="U117" s="24">
        <v>4.41</v>
      </c>
    </row>
    <row r="118" spans="7:21" x14ac:dyDescent="0.25">
      <c r="G118" s="21">
        <v>10</v>
      </c>
      <c r="H118" s="24">
        <v>-15.12</v>
      </c>
      <c r="I118" s="24">
        <v>3.76</v>
      </c>
      <c r="K118" s="21">
        <v>10</v>
      </c>
      <c r="L118" s="24">
        <v>-13.92</v>
      </c>
      <c r="M118" s="24">
        <v>3.11</v>
      </c>
      <c r="O118" s="21">
        <v>10</v>
      </c>
      <c r="P118" s="24">
        <v>-29.34</v>
      </c>
      <c r="Q118" s="24">
        <v>3.05</v>
      </c>
      <c r="S118" s="21">
        <v>10</v>
      </c>
      <c r="T118" s="24">
        <v>-10.3</v>
      </c>
      <c r="U118" s="24">
        <v>3.08</v>
      </c>
    </row>
    <row r="119" spans="7:21" x14ac:dyDescent="0.25">
      <c r="G119" s="21"/>
      <c r="H119" s="25"/>
      <c r="I119" s="25"/>
      <c r="K119" s="21"/>
      <c r="L119" s="25"/>
      <c r="M119" s="25"/>
      <c r="O119" s="21"/>
      <c r="P119" s="25"/>
      <c r="Q119" s="25"/>
      <c r="S119" s="21"/>
      <c r="T119" s="25"/>
      <c r="U119" s="25"/>
    </row>
    <row r="120" spans="7:21" x14ac:dyDescent="0.25">
      <c r="G120" s="21" t="s">
        <v>21</v>
      </c>
      <c r="H120" s="24">
        <f>AVERAGE(H109:H118)</f>
        <v>-12.847</v>
      </c>
      <c r="I120" s="24">
        <f>AVERAGE(I109:I118)</f>
        <v>3.754</v>
      </c>
      <c r="K120" s="21" t="s">
        <v>21</v>
      </c>
      <c r="L120" s="24">
        <f>AVERAGE(L109:L118)</f>
        <v>-15.012</v>
      </c>
      <c r="M120" s="24">
        <f>AVERAGE(M109:M118)</f>
        <v>3.4950000000000001</v>
      </c>
      <c r="O120" s="21" t="s">
        <v>21</v>
      </c>
      <c r="P120" s="24">
        <f>AVERAGE(P109:P118)</f>
        <v>-20.225000000000001</v>
      </c>
      <c r="Q120" s="24">
        <f>AVERAGE(Q109:Q118)</f>
        <v>2.9539999999999997</v>
      </c>
      <c r="S120" s="21" t="s">
        <v>21</v>
      </c>
      <c r="T120" s="24">
        <f>AVERAGE(T109:T118)</f>
        <v>-15.647000000000002</v>
      </c>
      <c r="U120" s="24">
        <f>AVERAGE(U109:U118)</f>
        <v>3.2650000000000006</v>
      </c>
    </row>
    <row r="121" spans="7:21" x14ac:dyDescent="0.25">
      <c r="G121" s="21" t="s">
        <v>22</v>
      </c>
      <c r="H121" s="24">
        <v>2.82</v>
      </c>
      <c r="I121" s="24">
        <v>0.08</v>
      </c>
      <c r="K121" s="21" t="s">
        <v>22</v>
      </c>
      <c r="L121" s="24">
        <v>0.41</v>
      </c>
      <c r="M121" s="24">
        <v>0.3</v>
      </c>
      <c r="O121" s="21" t="s">
        <v>22</v>
      </c>
      <c r="P121" s="24">
        <v>1.47</v>
      </c>
      <c r="Q121" s="24">
        <v>0.09</v>
      </c>
      <c r="S121" s="21" t="s">
        <v>22</v>
      </c>
      <c r="T121" s="24">
        <v>0.87</v>
      </c>
      <c r="U121" s="24">
        <v>0.31</v>
      </c>
    </row>
    <row r="123" spans="7:21" x14ac:dyDescent="0.25">
      <c r="G123" s="26" t="s">
        <v>24</v>
      </c>
      <c r="H123" s="27"/>
      <c r="I123" s="27"/>
      <c r="K123" s="26" t="s">
        <v>24</v>
      </c>
      <c r="L123" s="27"/>
      <c r="M123" s="27"/>
      <c r="O123" s="26" t="s">
        <v>24</v>
      </c>
      <c r="P123" s="27"/>
      <c r="Q123" s="27"/>
      <c r="S123" s="26" t="s">
        <v>24</v>
      </c>
      <c r="T123" s="27"/>
      <c r="U123" s="27"/>
    </row>
    <row r="124" spans="7:21" x14ac:dyDescent="0.25">
      <c r="G124" s="26" t="s">
        <v>25</v>
      </c>
      <c r="H124" s="27" t="s">
        <v>242</v>
      </c>
      <c r="I124" s="27"/>
      <c r="K124" s="26" t="s">
        <v>25</v>
      </c>
      <c r="L124" s="27" t="s">
        <v>241</v>
      </c>
      <c r="M124" s="27"/>
      <c r="O124" s="26" t="s">
        <v>25</v>
      </c>
      <c r="P124" s="27" t="s">
        <v>240</v>
      </c>
      <c r="Q124" s="27"/>
      <c r="S124" s="26" t="s">
        <v>25</v>
      </c>
      <c r="T124" s="27" t="s">
        <v>243</v>
      </c>
      <c r="U124" s="27"/>
    </row>
    <row r="125" spans="7:21" x14ac:dyDescent="0.25">
      <c r="G125" t="s">
        <v>26</v>
      </c>
      <c r="H125" t="s">
        <v>238</v>
      </c>
      <c r="K125" t="s">
        <v>26</v>
      </c>
      <c r="L125" t="s">
        <v>237</v>
      </c>
      <c r="O125" t="s">
        <v>26</v>
      </c>
      <c r="P125" t="s">
        <v>236</v>
      </c>
      <c r="S125" t="s">
        <v>26</v>
      </c>
      <c r="T125" t="s">
        <v>239</v>
      </c>
    </row>
  </sheetData>
  <mergeCells count="1">
    <mergeCell ref="B2:G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154"/>
  <sheetViews>
    <sheetView zoomScale="90" zoomScaleNormal="90" workbookViewId="0">
      <selection activeCell="D1" sqref="D1"/>
    </sheetView>
  </sheetViews>
  <sheetFormatPr defaultRowHeight="15" x14ac:dyDescent="0.25"/>
  <cols>
    <col min="1" max="1" width="23.7109375" customWidth="1"/>
    <col min="2" max="2" width="20.5703125" customWidth="1"/>
    <col min="3" max="3" width="19" customWidth="1"/>
    <col min="4" max="4" width="17.85546875" customWidth="1"/>
    <col min="5" max="5" width="18.28515625" customWidth="1"/>
    <col min="7" max="7" width="26.28515625" customWidth="1"/>
    <col min="8" max="8" width="21.42578125" customWidth="1"/>
    <col min="9" max="9" width="18.28515625" customWidth="1"/>
    <col min="11" max="11" width="26.140625" customWidth="1"/>
    <col min="12" max="12" width="22" customWidth="1"/>
    <col min="13" max="13" width="18.28515625" customWidth="1"/>
    <col min="15" max="15" width="26.28515625" customWidth="1"/>
    <col min="16" max="16" width="22" customWidth="1"/>
    <col min="17" max="17" width="18.140625" customWidth="1"/>
    <col min="19" max="19" width="26" customWidth="1"/>
    <col min="20" max="20" width="21.7109375" customWidth="1"/>
    <col min="21" max="21" width="18.5703125" customWidth="1"/>
  </cols>
  <sheetData>
    <row r="1" spans="1:20" ht="17.25" x14ac:dyDescent="0.25">
      <c r="A1" s="1" t="s">
        <v>0</v>
      </c>
      <c r="B1" s="2" t="s">
        <v>1023</v>
      </c>
      <c r="C1" s="2"/>
      <c r="D1" s="2" t="s">
        <v>1071</v>
      </c>
      <c r="E1" s="2"/>
      <c r="F1" s="3"/>
      <c r="G1" s="4"/>
    </row>
    <row r="2" spans="1:20" x14ac:dyDescent="0.25">
      <c r="A2" s="5" t="s">
        <v>1</v>
      </c>
      <c r="B2" s="41" t="s">
        <v>1024</v>
      </c>
      <c r="C2" s="41"/>
      <c r="D2" s="41"/>
      <c r="E2" s="41"/>
      <c r="F2" s="41"/>
      <c r="G2" s="42"/>
    </row>
    <row r="3" spans="1:20" x14ac:dyDescent="0.25">
      <c r="A3" s="6"/>
      <c r="B3" s="41"/>
      <c r="C3" s="41"/>
      <c r="D3" s="41"/>
      <c r="E3" s="41"/>
      <c r="F3" s="41"/>
      <c r="G3" s="42"/>
    </row>
    <row r="4" spans="1:20" x14ac:dyDescent="0.25">
      <c r="A4" s="6"/>
      <c r="B4" s="41"/>
      <c r="C4" s="41"/>
      <c r="D4" s="41"/>
      <c r="E4" s="41"/>
      <c r="F4" s="41"/>
      <c r="G4" s="42"/>
      <c r="H4" s="50" t="s">
        <v>1005</v>
      </c>
      <c r="L4" s="50" t="s">
        <v>1006</v>
      </c>
      <c r="P4" s="50" t="s">
        <v>1007</v>
      </c>
      <c r="T4" s="50" t="s">
        <v>1008</v>
      </c>
    </row>
    <row r="5" spans="1:20" x14ac:dyDescent="0.25">
      <c r="A5" s="6"/>
      <c r="B5" s="41"/>
      <c r="C5" s="41"/>
      <c r="D5" s="41"/>
      <c r="E5" s="41"/>
      <c r="F5" s="41"/>
      <c r="G5" s="42"/>
    </row>
    <row r="6" spans="1:20" x14ac:dyDescent="0.25">
      <c r="A6" s="7"/>
      <c r="B6" s="43"/>
      <c r="C6" s="43"/>
      <c r="D6" s="43"/>
      <c r="E6" s="43"/>
      <c r="F6" s="43"/>
      <c r="G6" s="44"/>
    </row>
    <row r="7" spans="1:20" x14ac:dyDescent="0.25">
      <c r="D7" s="8"/>
      <c r="E7" s="9"/>
    </row>
    <row r="8" spans="1:20" x14ac:dyDescent="0.25">
      <c r="G8" s="10" t="s">
        <v>2</v>
      </c>
      <c r="H8" s="11" t="s">
        <v>269</v>
      </c>
      <c r="K8" s="10" t="s">
        <v>2</v>
      </c>
      <c r="L8" s="11" t="s">
        <v>269</v>
      </c>
      <c r="O8" s="10" t="s">
        <v>2</v>
      </c>
      <c r="P8" s="11" t="s">
        <v>269</v>
      </c>
      <c r="S8" s="10" t="s">
        <v>2</v>
      </c>
      <c r="T8" s="11" t="s">
        <v>269</v>
      </c>
    </row>
    <row r="9" spans="1:20" x14ac:dyDescent="0.25">
      <c r="G9" s="10" t="s">
        <v>3</v>
      </c>
      <c r="H9" s="11" t="s">
        <v>36</v>
      </c>
      <c r="K9" s="10" t="s">
        <v>3</v>
      </c>
      <c r="L9" s="11" t="s">
        <v>36</v>
      </c>
      <c r="O9" s="10" t="s">
        <v>3</v>
      </c>
      <c r="P9" s="11" t="s">
        <v>36</v>
      </c>
      <c r="S9" s="10" t="s">
        <v>3</v>
      </c>
      <c r="T9" s="11" t="s">
        <v>36</v>
      </c>
    </row>
    <row r="10" spans="1:20" x14ac:dyDescent="0.25">
      <c r="A10" s="10" t="s">
        <v>2</v>
      </c>
      <c r="B10" s="11" t="s">
        <v>269</v>
      </c>
      <c r="D10" s="8"/>
      <c r="E10" s="9"/>
      <c r="G10" s="13" t="s">
        <v>4</v>
      </c>
      <c r="H10" s="13"/>
      <c r="K10" s="13" t="s">
        <v>4</v>
      </c>
      <c r="L10" s="13"/>
      <c r="O10" s="13" t="s">
        <v>4</v>
      </c>
      <c r="P10" s="13"/>
      <c r="S10" s="13" t="s">
        <v>4</v>
      </c>
      <c r="T10" s="13"/>
    </row>
    <row r="11" spans="1:20" x14ac:dyDescent="0.25">
      <c r="A11" s="10" t="s">
        <v>3</v>
      </c>
      <c r="B11" s="11" t="s">
        <v>35</v>
      </c>
      <c r="D11" s="8"/>
      <c r="E11" s="9"/>
      <c r="G11" s="13" t="s">
        <v>6</v>
      </c>
      <c r="H11" s="15">
        <v>14</v>
      </c>
      <c r="K11" s="13" t="s">
        <v>6</v>
      </c>
      <c r="L11" s="15">
        <v>22</v>
      </c>
      <c r="O11" s="13" t="s">
        <v>6</v>
      </c>
      <c r="P11" s="15">
        <v>18</v>
      </c>
      <c r="S11" s="13" t="s">
        <v>6</v>
      </c>
      <c r="T11" s="15">
        <v>22</v>
      </c>
    </row>
    <row r="12" spans="1:20" x14ac:dyDescent="0.25">
      <c r="A12" s="12" t="s">
        <v>4</v>
      </c>
      <c r="B12" s="12"/>
      <c r="D12" s="8"/>
      <c r="E12" s="9"/>
      <c r="G12" s="13" t="s">
        <v>8</v>
      </c>
      <c r="H12" s="15">
        <v>0.19</v>
      </c>
      <c r="K12" s="13" t="s">
        <v>8</v>
      </c>
      <c r="L12" s="15">
        <v>0.23</v>
      </c>
      <c r="O12" s="13" t="s">
        <v>8</v>
      </c>
      <c r="P12" s="15">
        <v>0.21</v>
      </c>
      <c r="S12" s="13" t="s">
        <v>8</v>
      </c>
      <c r="T12" s="15">
        <v>0.23</v>
      </c>
    </row>
    <row r="13" spans="1:20" x14ac:dyDescent="0.25">
      <c r="A13" s="12" t="s">
        <v>5</v>
      </c>
      <c r="B13" s="14">
        <f>B34</f>
        <v>637.20000000000005</v>
      </c>
      <c r="D13" s="8"/>
      <c r="E13" s="9"/>
      <c r="G13" s="13" t="s">
        <v>10</v>
      </c>
      <c r="H13" s="15">
        <v>17.14</v>
      </c>
      <c r="K13" s="13" t="s">
        <v>10</v>
      </c>
      <c r="L13" s="15">
        <v>18.8</v>
      </c>
      <c r="O13" s="13" t="s">
        <v>10</v>
      </c>
      <c r="P13" s="15">
        <v>15.32</v>
      </c>
      <c r="S13" s="13" t="s">
        <v>10</v>
      </c>
      <c r="T13" s="15">
        <v>16.62</v>
      </c>
    </row>
    <row r="14" spans="1:20" x14ac:dyDescent="0.25">
      <c r="A14" s="12" t="s">
        <v>7</v>
      </c>
      <c r="B14" s="39">
        <f>D34</f>
        <v>0.17899999999999999</v>
      </c>
      <c r="D14" s="8"/>
      <c r="E14" s="9"/>
      <c r="G14" s="13" t="s">
        <v>12</v>
      </c>
      <c r="H14" s="15">
        <v>429</v>
      </c>
      <c r="K14" s="13" t="s">
        <v>12</v>
      </c>
      <c r="L14" s="15">
        <v>229</v>
      </c>
      <c r="O14" s="13" t="s">
        <v>12</v>
      </c>
      <c r="P14" s="15">
        <v>427</v>
      </c>
      <c r="S14" s="13" t="s">
        <v>12</v>
      </c>
      <c r="T14" s="15">
        <v>269</v>
      </c>
    </row>
    <row r="15" spans="1:20" x14ac:dyDescent="0.25">
      <c r="A15" s="12" t="s">
        <v>9</v>
      </c>
      <c r="B15" s="16">
        <v>147.5</v>
      </c>
      <c r="D15" s="8"/>
      <c r="E15" s="9"/>
      <c r="G15" s="13" t="s">
        <v>14</v>
      </c>
      <c r="H15" s="15">
        <v>889</v>
      </c>
      <c r="K15" s="13" t="s">
        <v>14</v>
      </c>
      <c r="L15" s="15">
        <v>962</v>
      </c>
      <c r="O15" s="13" t="s">
        <v>14</v>
      </c>
      <c r="P15" s="15">
        <v>934</v>
      </c>
      <c r="S15" s="13" t="s">
        <v>14</v>
      </c>
      <c r="T15" s="15">
        <v>642</v>
      </c>
    </row>
    <row r="16" spans="1:20" x14ac:dyDescent="0.25">
      <c r="A16" s="12" t="s">
        <v>11</v>
      </c>
      <c r="B16" s="14">
        <f>E34</f>
        <v>6</v>
      </c>
      <c r="D16" s="8"/>
      <c r="E16" s="9"/>
    </row>
    <row r="17" spans="1:21" x14ac:dyDescent="0.25">
      <c r="A17" s="12" t="s">
        <v>13</v>
      </c>
      <c r="B17" s="17">
        <v>3.472222222222222E-3</v>
      </c>
      <c r="D17" s="8"/>
      <c r="E17" s="9"/>
    </row>
    <row r="18" spans="1:21" x14ac:dyDescent="0.25">
      <c r="D18" s="8"/>
      <c r="E18" s="9"/>
      <c r="G18" s="21" t="s">
        <v>15</v>
      </c>
      <c r="H18" s="21" t="s">
        <v>19</v>
      </c>
      <c r="I18" s="21" t="s">
        <v>20</v>
      </c>
      <c r="K18" s="21" t="s">
        <v>15</v>
      </c>
      <c r="L18" s="21" t="s">
        <v>19</v>
      </c>
      <c r="M18" s="21" t="s">
        <v>20</v>
      </c>
      <c r="O18" s="21" t="s">
        <v>15</v>
      </c>
      <c r="P18" s="21" t="s">
        <v>19</v>
      </c>
      <c r="Q18" s="21" t="s">
        <v>20</v>
      </c>
      <c r="S18" s="21" t="s">
        <v>15</v>
      </c>
      <c r="T18" s="21" t="s">
        <v>19</v>
      </c>
      <c r="U18" s="21" t="s">
        <v>20</v>
      </c>
    </row>
    <row r="19" spans="1:21" x14ac:dyDescent="0.25">
      <c r="D19" s="8"/>
      <c r="E19" s="9"/>
      <c r="G19" s="21">
        <v>1</v>
      </c>
      <c r="H19" s="24">
        <v>-10.64</v>
      </c>
      <c r="I19" s="24">
        <v>3.79</v>
      </c>
      <c r="K19" s="21">
        <v>1</v>
      </c>
      <c r="L19" s="24">
        <v>-11.19</v>
      </c>
      <c r="M19" s="24">
        <v>3.32</v>
      </c>
      <c r="O19" s="21">
        <v>1</v>
      </c>
      <c r="P19" s="24">
        <v>-10.39</v>
      </c>
      <c r="Q19" s="24">
        <v>3.03</v>
      </c>
      <c r="S19" s="21">
        <v>1</v>
      </c>
      <c r="T19" s="24">
        <v>-13</v>
      </c>
      <c r="U19" s="24">
        <v>2.36</v>
      </c>
    </row>
    <row r="20" spans="1:21" x14ac:dyDescent="0.25">
      <c r="A20" s="18" t="s">
        <v>15</v>
      </c>
      <c r="B20" s="19" t="s">
        <v>16</v>
      </c>
      <c r="C20" s="19" t="s">
        <v>17</v>
      </c>
      <c r="D20" s="20" t="s">
        <v>18</v>
      </c>
      <c r="E20" s="19" t="s">
        <v>11</v>
      </c>
      <c r="G20" s="21">
        <v>2</v>
      </c>
      <c r="H20" s="24">
        <v>-12.57</v>
      </c>
      <c r="I20" s="24">
        <v>3.57</v>
      </c>
      <c r="K20" s="21">
        <v>2</v>
      </c>
      <c r="L20" s="24">
        <v>-11.22</v>
      </c>
      <c r="M20" s="24">
        <v>2.64</v>
      </c>
      <c r="O20" s="21">
        <v>2</v>
      </c>
      <c r="P20" s="24">
        <v>-11.27</v>
      </c>
      <c r="Q20" s="24">
        <v>3.1</v>
      </c>
      <c r="S20" s="21">
        <v>2</v>
      </c>
      <c r="T20" s="24">
        <v>-12.33</v>
      </c>
      <c r="U20" s="24">
        <v>2.64</v>
      </c>
    </row>
    <row r="21" spans="1:21" x14ac:dyDescent="0.25">
      <c r="A21" s="18">
        <v>1</v>
      </c>
      <c r="B21" s="22">
        <v>611.9</v>
      </c>
      <c r="C21" s="22">
        <v>188.4</v>
      </c>
      <c r="D21" s="23">
        <v>9.5000000000000001E-2</v>
      </c>
      <c r="E21" s="22">
        <v>3.7</v>
      </c>
      <c r="G21" s="21">
        <v>3</v>
      </c>
      <c r="H21" s="24">
        <v>-12.58</v>
      </c>
      <c r="I21" s="24">
        <v>3.94</v>
      </c>
      <c r="K21" s="21">
        <v>3</v>
      </c>
      <c r="L21" s="24">
        <v>-8.7899999999999991</v>
      </c>
      <c r="M21" s="24">
        <v>2.61</v>
      </c>
      <c r="O21" s="21">
        <v>3</v>
      </c>
      <c r="P21" s="24">
        <v>-13.02</v>
      </c>
      <c r="Q21" s="24">
        <v>3.07</v>
      </c>
      <c r="S21" s="21">
        <v>3</v>
      </c>
      <c r="T21" s="24">
        <v>-7.98</v>
      </c>
      <c r="U21" s="24">
        <v>2.41</v>
      </c>
    </row>
    <row r="22" spans="1:21" x14ac:dyDescent="0.25">
      <c r="A22" s="18">
        <v>2</v>
      </c>
      <c r="B22" s="22">
        <v>642.9</v>
      </c>
      <c r="C22" s="22">
        <v>278.89999999999998</v>
      </c>
      <c r="D22" s="23">
        <v>0.188</v>
      </c>
      <c r="E22" s="22">
        <v>9.9</v>
      </c>
      <c r="G22" s="21">
        <v>4</v>
      </c>
      <c r="H22" s="24">
        <v>-9.67</v>
      </c>
      <c r="I22" s="24">
        <v>3.94</v>
      </c>
      <c r="K22" s="21">
        <v>4</v>
      </c>
      <c r="L22" s="24">
        <v>-9.6</v>
      </c>
      <c r="M22" s="24">
        <v>3.18</v>
      </c>
      <c r="O22" s="21">
        <v>4</v>
      </c>
      <c r="P22" s="24">
        <v>-13.91</v>
      </c>
      <c r="Q22" s="24">
        <v>2.94</v>
      </c>
      <c r="S22" s="21">
        <v>4</v>
      </c>
      <c r="T22" s="24">
        <v>-9.4499999999999993</v>
      </c>
      <c r="U22" s="24">
        <v>2.68</v>
      </c>
    </row>
    <row r="23" spans="1:21" x14ac:dyDescent="0.25">
      <c r="A23" s="18">
        <v>3</v>
      </c>
      <c r="B23" s="22">
        <v>650.5</v>
      </c>
      <c r="C23" s="22">
        <v>272.3</v>
      </c>
      <c r="D23" s="23">
        <v>0.17499999999999999</v>
      </c>
      <c r="E23" s="22">
        <v>6.5</v>
      </c>
      <c r="G23" s="21">
        <v>5</v>
      </c>
      <c r="H23" s="24">
        <v>-8.7100000000000009</v>
      </c>
      <c r="I23" s="24">
        <v>3.43</v>
      </c>
      <c r="K23" s="21">
        <v>5</v>
      </c>
      <c r="L23" s="24">
        <v>-9.61</v>
      </c>
      <c r="M23" s="24">
        <v>2.85</v>
      </c>
      <c r="O23" s="21">
        <v>5</v>
      </c>
      <c r="P23" s="24">
        <v>-11.3</v>
      </c>
      <c r="Q23" s="24">
        <v>2.92</v>
      </c>
      <c r="S23" s="21">
        <v>5</v>
      </c>
      <c r="T23" s="24">
        <v>-5.82</v>
      </c>
      <c r="U23" s="24">
        <v>3.65</v>
      </c>
    </row>
    <row r="24" spans="1:21" x14ac:dyDescent="0.25">
      <c r="A24" s="18">
        <v>4</v>
      </c>
      <c r="B24" s="22">
        <v>634.79999999999995</v>
      </c>
      <c r="C24" s="22">
        <v>305.10000000000002</v>
      </c>
      <c r="D24" s="23">
        <v>0.23100000000000001</v>
      </c>
      <c r="E24" s="22">
        <v>4.3</v>
      </c>
      <c r="G24" s="21">
        <v>6</v>
      </c>
      <c r="H24" s="24">
        <v>-8.69</v>
      </c>
      <c r="I24" s="24">
        <v>3.25</v>
      </c>
      <c r="K24" s="21">
        <v>6</v>
      </c>
      <c r="L24" s="24">
        <v>-13.6</v>
      </c>
      <c r="M24" s="24">
        <v>3.8</v>
      </c>
      <c r="O24" s="21">
        <v>6</v>
      </c>
      <c r="P24" s="24">
        <v>-10.44</v>
      </c>
      <c r="Q24" s="24">
        <v>3.18</v>
      </c>
      <c r="S24" s="21">
        <v>6</v>
      </c>
      <c r="T24" s="24">
        <v>-9.4600000000000009</v>
      </c>
      <c r="U24" s="24">
        <v>2.88</v>
      </c>
    </row>
    <row r="25" spans="1:21" x14ac:dyDescent="0.25">
      <c r="A25" s="18">
        <v>5</v>
      </c>
      <c r="B25" s="22">
        <v>645.6</v>
      </c>
      <c r="C25" s="22">
        <v>313.5</v>
      </c>
      <c r="D25" s="23">
        <v>0.23599999999999999</v>
      </c>
      <c r="E25" s="22">
        <v>7.7</v>
      </c>
      <c r="G25" s="21">
        <v>7</v>
      </c>
      <c r="H25" s="24">
        <v>-3.86</v>
      </c>
      <c r="I25" s="24">
        <v>7.73</v>
      </c>
      <c r="K25" s="21">
        <v>7</v>
      </c>
      <c r="L25" s="24">
        <v>-12.83</v>
      </c>
      <c r="M25" s="24">
        <v>3</v>
      </c>
      <c r="O25" s="21">
        <v>7</v>
      </c>
      <c r="P25" s="24">
        <v>-13.04</v>
      </c>
      <c r="Q25" s="24">
        <v>3.28</v>
      </c>
      <c r="S25" s="21">
        <v>7</v>
      </c>
      <c r="T25" s="24">
        <v>-8.75</v>
      </c>
      <c r="U25" s="24">
        <v>5.51</v>
      </c>
    </row>
    <row r="26" spans="1:21" x14ac:dyDescent="0.25">
      <c r="A26" s="18">
        <v>6</v>
      </c>
      <c r="B26" s="22"/>
      <c r="C26" s="22"/>
      <c r="D26" s="23"/>
      <c r="E26" s="22"/>
      <c r="G26" s="21">
        <v>8</v>
      </c>
      <c r="H26" s="24">
        <v>-5.8</v>
      </c>
      <c r="I26" s="24">
        <v>4.1900000000000004</v>
      </c>
      <c r="K26" s="21">
        <v>8</v>
      </c>
      <c r="L26" s="24">
        <v>-10.43</v>
      </c>
      <c r="M26" s="24">
        <v>2.8</v>
      </c>
      <c r="O26" s="21">
        <v>8</v>
      </c>
      <c r="P26" s="24">
        <v>-13.05</v>
      </c>
      <c r="Q26" s="24">
        <v>2.8</v>
      </c>
      <c r="S26" s="21">
        <v>8</v>
      </c>
      <c r="T26" s="24">
        <v>-8.74</v>
      </c>
      <c r="U26" s="24">
        <v>2.4500000000000002</v>
      </c>
    </row>
    <row r="27" spans="1:21" x14ac:dyDescent="0.25">
      <c r="A27" s="18">
        <v>7</v>
      </c>
      <c r="B27" s="22"/>
      <c r="C27" s="22"/>
      <c r="D27" s="23"/>
      <c r="E27" s="22"/>
      <c r="G27" s="21">
        <v>9</v>
      </c>
      <c r="H27" s="24">
        <v>-8.7200000000000006</v>
      </c>
      <c r="I27" s="24">
        <v>3.79</v>
      </c>
      <c r="K27" s="21">
        <v>9</v>
      </c>
      <c r="L27" s="24">
        <v>-9.64</v>
      </c>
      <c r="M27" s="24">
        <v>7.15</v>
      </c>
      <c r="O27" s="21">
        <v>9</v>
      </c>
      <c r="P27" s="24">
        <v>-12.24</v>
      </c>
      <c r="Q27" s="24">
        <v>4.42</v>
      </c>
      <c r="S27" s="21">
        <v>9</v>
      </c>
      <c r="T27" s="24">
        <v>-9.51</v>
      </c>
      <c r="U27" s="24">
        <v>2.5499999999999998</v>
      </c>
    </row>
    <row r="28" spans="1:21" x14ac:dyDescent="0.25">
      <c r="A28" s="18">
        <v>8</v>
      </c>
      <c r="B28" s="22"/>
      <c r="C28" s="22"/>
      <c r="D28" s="23"/>
      <c r="E28" s="22"/>
      <c r="G28" s="21">
        <v>10</v>
      </c>
      <c r="H28" s="24">
        <v>-8.7200000000000006</v>
      </c>
      <c r="I28" s="24">
        <v>3.58</v>
      </c>
      <c r="K28" s="21">
        <v>10</v>
      </c>
      <c r="L28" s="24">
        <v>-12.86</v>
      </c>
      <c r="M28" s="24">
        <v>2.8</v>
      </c>
      <c r="O28" s="21">
        <v>10</v>
      </c>
      <c r="P28" s="24">
        <v>-13.99</v>
      </c>
      <c r="Q28" s="24">
        <v>3.32</v>
      </c>
      <c r="S28" s="21">
        <v>10</v>
      </c>
      <c r="T28" s="24">
        <v>-9.5</v>
      </c>
      <c r="U28" s="24">
        <v>2.48</v>
      </c>
    </row>
    <row r="29" spans="1:21" x14ac:dyDescent="0.25">
      <c r="A29" s="18">
        <v>9</v>
      </c>
      <c r="B29" s="22"/>
      <c r="C29" s="22"/>
      <c r="D29" s="23"/>
      <c r="E29" s="22"/>
      <c r="G29" s="21"/>
      <c r="H29" s="25"/>
      <c r="I29" s="25"/>
      <c r="K29" s="21"/>
      <c r="L29" s="25"/>
      <c r="M29" s="25"/>
      <c r="O29" s="21"/>
      <c r="P29" s="25"/>
      <c r="Q29" s="25"/>
      <c r="S29" s="21"/>
      <c r="T29" s="25"/>
      <c r="U29" s="25"/>
    </row>
    <row r="30" spans="1:21" x14ac:dyDescent="0.25">
      <c r="A30" s="18">
        <v>10</v>
      </c>
      <c r="B30" s="22"/>
      <c r="C30" s="22"/>
      <c r="D30" s="23"/>
      <c r="E30" s="22"/>
      <c r="G30" s="21" t="s">
        <v>21</v>
      </c>
      <c r="H30" s="24">
        <f>AVERAGE(H19:H28)</f>
        <v>-8.9959999999999987</v>
      </c>
      <c r="I30" s="24">
        <f>AVERAGE(I19:I28)</f>
        <v>4.1209999999999996</v>
      </c>
      <c r="K30" s="21" t="s">
        <v>21</v>
      </c>
      <c r="L30" s="24">
        <f>AVERAGE(L19:L28)</f>
        <v>-10.976999999999999</v>
      </c>
      <c r="M30" s="24">
        <f>AVERAGE(M19:M28)</f>
        <v>3.415</v>
      </c>
      <c r="O30" s="21" t="s">
        <v>21</v>
      </c>
      <c r="P30" s="24">
        <f>AVERAGE(P19:P28)</f>
        <v>-12.264999999999999</v>
      </c>
      <c r="Q30" s="24">
        <f>AVERAGE(Q19:Q28)</f>
        <v>3.2060000000000004</v>
      </c>
      <c r="S30" s="21" t="s">
        <v>21</v>
      </c>
      <c r="T30" s="24">
        <f>AVERAGE(T19:T28)</f>
        <v>-9.4540000000000006</v>
      </c>
      <c r="U30" s="24">
        <f>AVERAGE(U19:U28)</f>
        <v>2.9610000000000003</v>
      </c>
    </row>
    <row r="31" spans="1:21" x14ac:dyDescent="0.25">
      <c r="A31" s="18"/>
      <c r="B31" s="19"/>
      <c r="C31" s="19"/>
      <c r="D31" s="20"/>
      <c r="E31" s="19"/>
      <c r="G31" s="21" t="s">
        <v>22</v>
      </c>
      <c r="H31" s="24">
        <v>0.85</v>
      </c>
      <c r="I31" s="24">
        <v>0.41</v>
      </c>
      <c r="K31" s="21" t="s">
        <v>22</v>
      </c>
      <c r="L31" s="24">
        <v>0.52</v>
      </c>
      <c r="M31" s="24">
        <v>0.43</v>
      </c>
      <c r="O31" s="21" t="s">
        <v>22</v>
      </c>
      <c r="P31" s="24">
        <v>0.42</v>
      </c>
      <c r="Q31" s="24">
        <v>0.14000000000000001</v>
      </c>
      <c r="S31" s="21" t="s">
        <v>22</v>
      </c>
      <c r="T31" s="24">
        <v>0.64</v>
      </c>
      <c r="U31" s="24">
        <v>0.31</v>
      </c>
    </row>
    <row r="32" spans="1:21" x14ac:dyDescent="0.25">
      <c r="A32" s="18" t="s">
        <v>21</v>
      </c>
      <c r="B32" s="22">
        <f>AVERAGE(B21:B30)</f>
        <v>637.14</v>
      </c>
      <c r="C32" s="22">
        <f>AVERAGE(C21:C30)</f>
        <v>271.64</v>
      </c>
      <c r="D32" s="23">
        <f>AVERAGE(D21:D30)</f>
        <v>0.185</v>
      </c>
      <c r="E32" s="22">
        <f>AVERAGE(E21:E30)</f>
        <v>6.42</v>
      </c>
    </row>
    <row r="33" spans="1:21" x14ac:dyDescent="0.25">
      <c r="A33" s="18" t="s">
        <v>22</v>
      </c>
      <c r="B33" s="22">
        <v>6.8</v>
      </c>
      <c r="C33" s="22">
        <v>22.2</v>
      </c>
      <c r="D33" s="23">
        <v>2.5000000000000001E-2</v>
      </c>
      <c r="E33" s="22">
        <v>1.1000000000000001</v>
      </c>
      <c r="G33" s="26" t="s">
        <v>24</v>
      </c>
      <c r="H33" s="27"/>
      <c r="I33" s="27"/>
      <c r="K33" s="26" t="s">
        <v>24</v>
      </c>
      <c r="L33" s="27"/>
      <c r="M33" s="27"/>
      <c r="O33" s="26" t="s">
        <v>24</v>
      </c>
      <c r="P33" s="27"/>
      <c r="Q33" s="27"/>
      <c r="S33" s="26" t="s">
        <v>24</v>
      </c>
      <c r="T33" s="27"/>
      <c r="U33" s="27"/>
    </row>
    <row r="34" spans="1:21" x14ac:dyDescent="0.25">
      <c r="A34" s="18" t="s">
        <v>23</v>
      </c>
      <c r="B34" s="22">
        <v>637.20000000000005</v>
      </c>
      <c r="C34" s="22">
        <v>269.8</v>
      </c>
      <c r="D34" s="23">
        <v>0.17899999999999999</v>
      </c>
      <c r="E34" s="22">
        <v>6</v>
      </c>
      <c r="G34" s="26" t="s">
        <v>25</v>
      </c>
      <c r="H34" s="27" t="s">
        <v>298</v>
      </c>
      <c r="I34" s="27"/>
      <c r="K34" s="26" t="s">
        <v>25</v>
      </c>
      <c r="L34" s="27" t="s">
        <v>297</v>
      </c>
      <c r="M34" s="27"/>
      <c r="O34" s="26" t="s">
        <v>25</v>
      </c>
      <c r="P34" s="27" t="s">
        <v>296</v>
      </c>
      <c r="Q34" s="27"/>
      <c r="S34" s="26" t="s">
        <v>25</v>
      </c>
      <c r="T34" s="27" t="s">
        <v>292</v>
      </c>
      <c r="U34" s="27"/>
    </row>
    <row r="35" spans="1:21" x14ac:dyDescent="0.25">
      <c r="D35" s="8"/>
      <c r="E35" s="9"/>
      <c r="G35" t="s">
        <v>26</v>
      </c>
      <c r="H35" t="s">
        <v>295</v>
      </c>
      <c r="K35" t="s">
        <v>26</v>
      </c>
      <c r="L35" t="s">
        <v>294</v>
      </c>
      <c r="O35" t="s">
        <v>26</v>
      </c>
      <c r="P35" t="s">
        <v>293</v>
      </c>
      <c r="S35" t="s">
        <v>26</v>
      </c>
      <c r="T35" t="s">
        <v>288</v>
      </c>
    </row>
    <row r="36" spans="1:21" x14ac:dyDescent="0.25">
      <c r="A36" s="26" t="s">
        <v>24</v>
      </c>
      <c r="B36" s="27"/>
      <c r="C36" s="27"/>
      <c r="D36" s="28"/>
      <c r="E36" s="29"/>
    </row>
    <row r="37" spans="1:21" x14ac:dyDescent="0.25">
      <c r="A37" s="26" t="s">
        <v>25</v>
      </c>
      <c r="B37" s="27" t="s">
        <v>366</v>
      </c>
      <c r="C37" s="27"/>
      <c r="D37" s="28"/>
      <c r="E37" s="29"/>
    </row>
    <row r="38" spans="1:21" x14ac:dyDescent="0.25">
      <c r="A38" t="s">
        <v>26</v>
      </c>
      <c r="B38" t="s">
        <v>365</v>
      </c>
      <c r="D38" s="8"/>
      <c r="E38" s="9"/>
      <c r="G38" s="10" t="s">
        <v>2</v>
      </c>
      <c r="H38" s="11" t="s">
        <v>269</v>
      </c>
      <c r="K38" s="10" t="s">
        <v>2</v>
      </c>
      <c r="L38" s="11" t="s">
        <v>269</v>
      </c>
      <c r="O38" s="10" t="s">
        <v>2</v>
      </c>
      <c r="P38" s="11" t="s">
        <v>269</v>
      </c>
      <c r="S38" s="10" t="s">
        <v>2</v>
      </c>
      <c r="T38" s="11" t="s">
        <v>269</v>
      </c>
    </row>
    <row r="39" spans="1:21" x14ac:dyDescent="0.25">
      <c r="G39" s="10" t="s">
        <v>3</v>
      </c>
      <c r="H39" s="11" t="s">
        <v>36</v>
      </c>
      <c r="K39" s="10" t="s">
        <v>3</v>
      </c>
      <c r="L39" s="11" t="s">
        <v>36</v>
      </c>
      <c r="O39" s="10" t="s">
        <v>3</v>
      </c>
      <c r="P39" s="11" t="s">
        <v>36</v>
      </c>
      <c r="S39" s="10" t="s">
        <v>3</v>
      </c>
      <c r="T39" s="11" t="s">
        <v>36</v>
      </c>
    </row>
    <row r="40" spans="1:21" x14ac:dyDescent="0.25">
      <c r="G40" s="13" t="s">
        <v>4</v>
      </c>
      <c r="H40" s="13"/>
      <c r="K40" s="13" t="s">
        <v>4</v>
      </c>
      <c r="L40" s="13"/>
      <c r="O40" s="13" t="s">
        <v>4</v>
      </c>
      <c r="P40" s="13"/>
      <c r="S40" s="13" t="s">
        <v>4</v>
      </c>
      <c r="T40" s="13"/>
    </row>
    <row r="41" spans="1:21" x14ac:dyDescent="0.25">
      <c r="A41" s="10" t="s">
        <v>2</v>
      </c>
      <c r="B41" s="11" t="s">
        <v>269</v>
      </c>
      <c r="D41" s="8"/>
      <c r="E41" s="9"/>
      <c r="G41" s="13" t="s">
        <v>6</v>
      </c>
      <c r="H41" s="15">
        <v>24</v>
      </c>
      <c r="K41" s="13" t="s">
        <v>6</v>
      </c>
      <c r="L41" s="15">
        <v>16</v>
      </c>
      <c r="O41" s="13" t="s">
        <v>6</v>
      </c>
      <c r="P41" s="15">
        <v>19</v>
      </c>
      <c r="S41" s="13" t="s">
        <v>6</v>
      </c>
      <c r="T41" s="15">
        <v>20</v>
      </c>
    </row>
    <row r="42" spans="1:21" x14ac:dyDescent="0.25">
      <c r="A42" s="10" t="s">
        <v>3</v>
      </c>
      <c r="B42" s="11" t="s">
        <v>35</v>
      </c>
      <c r="D42" s="8"/>
      <c r="E42" s="9"/>
      <c r="G42" s="13" t="s">
        <v>8</v>
      </c>
      <c r="H42" s="15">
        <v>0.25</v>
      </c>
      <c r="K42" s="13" t="s">
        <v>8</v>
      </c>
      <c r="L42" s="15">
        <v>0.2</v>
      </c>
      <c r="O42" s="13" t="s">
        <v>8</v>
      </c>
      <c r="P42" s="15">
        <v>0.22</v>
      </c>
      <c r="S42" s="13" t="s">
        <v>8</v>
      </c>
      <c r="T42" s="15">
        <v>0.22</v>
      </c>
    </row>
    <row r="43" spans="1:21" x14ac:dyDescent="0.25">
      <c r="A43" s="12" t="s">
        <v>4</v>
      </c>
      <c r="B43" s="12"/>
      <c r="D43" s="8"/>
      <c r="E43" s="9"/>
      <c r="G43" s="13" t="s">
        <v>10</v>
      </c>
      <c r="H43" s="15">
        <v>20.04</v>
      </c>
      <c r="K43" s="13" t="s">
        <v>10</v>
      </c>
      <c r="L43" s="15">
        <v>16.38</v>
      </c>
      <c r="O43" s="13" t="s">
        <v>10</v>
      </c>
      <c r="P43" s="15">
        <v>17.690000000000001</v>
      </c>
      <c r="S43" s="13" t="s">
        <v>10</v>
      </c>
      <c r="T43" s="15">
        <v>20</v>
      </c>
    </row>
    <row r="44" spans="1:21" x14ac:dyDescent="0.25">
      <c r="A44" s="12" t="s">
        <v>5</v>
      </c>
      <c r="B44" s="14">
        <f>B65</f>
        <v>630</v>
      </c>
      <c r="D44" s="8"/>
      <c r="E44" s="9"/>
      <c r="G44" s="13" t="s">
        <v>12</v>
      </c>
      <c r="H44" s="15">
        <v>423</v>
      </c>
      <c r="K44" s="13" t="s">
        <v>12</v>
      </c>
      <c r="L44" s="15">
        <v>304</v>
      </c>
      <c r="O44" s="13" t="s">
        <v>12</v>
      </c>
      <c r="P44" s="15">
        <v>190</v>
      </c>
      <c r="S44" s="13" t="s">
        <v>12</v>
      </c>
      <c r="T44" s="15">
        <v>256</v>
      </c>
    </row>
    <row r="45" spans="1:21" x14ac:dyDescent="0.25">
      <c r="A45" s="12" t="s">
        <v>7</v>
      </c>
      <c r="B45" s="39">
        <f>D65</f>
        <v>0.193</v>
      </c>
      <c r="D45" s="8"/>
      <c r="E45" s="9"/>
      <c r="G45" s="13" t="s">
        <v>14</v>
      </c>
      <c r="H45" s="15">
        <v>869</v>
      </c>
      <c r="K45" s="13" t="s">
        <v>14</v>
      </c>
      <c r="L45" s="15">
        <v>895</v>
      </c>
      <c r="O45" s="13" t="s">
        <v>14</v>
      </c>
      <c r="P45" s="15">
        <v>944</v>
      </c>
      <c r="S45" s="13" t="s">
        <v>14</v>
      </c>
      <c r="T45" s="15">
        <v>864</v>
      </c>
    </row>
    <row r="46" spans="1:21" x14ac:dyDescent="0.25">
      <c r="A46" s="12" t="s">
        <v>9</v>
      </c>
      <c r="B46" s="16">
        <v>141.5</v>
      </c>
      <c r="D46" s="8"/>
      <c r="E46" s="9"/>
    </row>
    <row r="47" spans="1:21" x14ac:dyDescent="0.25">
      <c r="A47" s="12" t="s">
        <v>11</v>
      </c>
      <c r="B47" s="14">
        <f>E65</f>
        <v>5.5</v>
      </c>
      <c r="D47" s="8"/>
      <c r="E47" s="9"/>
    </row>
    <row r="48" spans="1:21" x14ac:dyDescent="0.25">
      <c r="A48" s="12" t="s">
        <v>13</v>
      </c>
      <c r="B48" s="17">
        <v>6.9444444444444441E-3</v>
      </c>
      <c r="D48" s="8"/>
      <c r="E48" s="9"/>
      <c r="G48" s="21" t="s">
        <v>15</v>
      </c>
      <c r="H48" s="21" t="s">
        <v>19</v>
      </c>
      <c r="I48" s="21" t="s">
        <v>20</v>
      </c>
      <c r="K48" s="21" t="s">
        <v>15</v>
      </c>
      <c r="L48" s="21" t="s">
        <v>19</v>
      </c>
      <c r="M48" s="21" t="s">
        <v>20</v>
      </c>
      <c r="O48" s="21" t="s">
        <v>15</v>
      </c>
      <c r="P48" s="21" t="s">
        <v>19</v>
      </c>
      <c r="Q48" s="21" t="s">
        <v>20</v>
      </c>
      <c r="S48" s="21" t="s">
        <v>15</v>
      </c>
      <c r="T48" s="21" t="s">
        <v>19</v>
      </c>
      <c r="U48" s="21" t="s">
        <v>20</v>
      </c>
    </row>
    <row r="49" spans="1:21" x14ac:dyDescent="0.25">
      <c r="D49" s="8"/>
      <c r="E49" s="9"/>
      <c r="G49" s="21">
        <v>1</v>
      </c>
      <c r="H49" s="24">
        <v>-13.45</v>
      </c>
      <c r="I49" s="24">
        <v>3.09</v>
      </c>
      <c r="K49" s="21">
        <v>1</v>
      </c>
      <c r="L49" s="24">
        <v>-8.25</v>
      </c>
      <c r="M49" s="24">
        <v>3.11</v>
      </c>
      <c r="O49" s="21">
        <v>1</v>
      </c>
      <c r="P49" s="24">
        <v>-10.65</v>
      </c>
      <c r="Q49" s="24">
        <v>3.53</v>
      </c>
      <c r="S49" s="21">
        <v>1</v>
      </c>
      <c r="T49" s="24">
        <v>-9.3000000000000007</v>
      </c>
      <c r="U49" s="24">
        <v>2.77</v>
      </c>
    </row>
    <row r="50" spans="1:21" x14ac:dyDescent="0.25">
      <c r="D50" s="8"/>
      <c r="E50" s="9"/>
      <c r="G50" s="21">
        <v>2</v>
      </c>
      <c r="H50" s="24">
        <v>-11.8</v>
      </c>
      <c r="I50" s="24">
        <v>3.93</v>
      </c>
      <c r="K50" s="21">
        <v>2</v>
      </c>
      <c r="L50" s="24">
        <v>-7.34</v>
      </c>
      <c r="M50" s="24">
        <v>3.24</v>
      </c>
      <c r="O50" s="21">
        <v>2</v>
      </c>
      <c r="P50" s="24">
        <v>-12.96</v>
      </c>
      <c r="Q50" s="24">
        <v>2.82</v>
      </c>
      <c r="S50" s="21">
        <v>2</v>
      </c>
      <c r="T50" s="24">
        <v>-11.02</v>
      </c>
      <c r="U50" s="24">
        <v>3.11</v>
      </c>
    </row>
    <row r="51" spans="1:21" x14ac:dyDescent="0.25">
      <c r="A51" s="18" t="s">
        <v>15</v>
      </c>
      <c r="B51" s="19" t="s">
        <v>16</v>
      </c>
      <c r="C51" s="19" t="s">
        <v>17</v>
      </c>
      <c r="D51" s="20" t="s">
        <v>18</v>
      </c>
      <c r="E51" s="19" t="s">
        <v>11</v>
      </c>
      <c r="G51" s="21">
        <v>3</v>
      </c>
      <c r="H51" s="24">
        <v>-11.81</v>
      </c>
      <c r="I51" s="24">
        <v>2.74</v>
      </c>
      <c r="K51" s="21">
        <v>3</v>
      </c>
      <c r="L51" s="24">
        <v>-7.34</v>
      </c>
      <c r="M51" s="24">
        <v>3.17</v>
      </c>
      <c r="O51" s="21">
        <v>3</v>
      </c>
      <c r="P51" s="24">
        <v>-10.68</v>
      </c>
      <c r="Q51" s="24">
        <v>2.92</v>
      </c>
      <c r="S51" s="21">
        <v>3</v>
      </c>
      <c r="T51" s="24">
        <v>-9.35</v>
      </c>
      <c r="U51" s="24">
        <v>3.13</v>
      </c>
    </row>
    <row r="52" spans="1:21" x14ac:dyDescent="0.25">
      <c r="A52" s="18">
        <v>1</v>
      </c>
      <c r="B52" s="22">
        <v>622.20000000000005</v>
      </c>
      <c r="C52" s="22">
        <v>195</v>
      </c>
      <c r="D52" s="23">
        <v>9.8000000000000004E-2</v>
      </c>
      <c r="E52" s="22">
        <v>3.5</v>
      </c>
      <c r="G52" s="21">
        <v>4</v>
      </c>
      <c r="H52" s="24"/>
      <c r="I52" s="24"/>
      <c r="K52" s="21">
        <v>4</v>
      </c>
      <c r="L52" s="24">
        <v>-9.19</v>
      </c>
      <c r="M52" s="24">
        <v>3.25</v>
      </c>
      <c r="O52" s="21">
        <v>4</v>
      </c>
      <c r="P52" s="24">
        <v>-10.69</v>
      </c>
      <c r="Q52" s="24">
        <v>2.88</v>
      </c>
      <c r="S52" s="21">
        <v>4</v>
      </c>
      <c r="T52" s="24">
        <v>-9.35</v>
      </c>
      <c r="U52" s="24">
        <v>2.89</v>
      </c>
    </row>
    <row r="53" spans="1:21" x14ac:dyDescent="0.25">
      <c r="A53" s="18">
        <v>2</v>
      </c>
      <c r="B53" s="22">
        <v>623.70000000000005</v>
      </c>
      <c r="C53" s="22">
        <v>297.60000000000002</v>
      </c>
      <c r="D53" s="23">
        <v>0.22800000000000001</v>
      </c>
      <c r="E53" s="22">
        <v>9.1</v>
      </c>
      <c r="G53" s="21">
        <v>5</v>
      </c>
      <c r="H53" s="24"/>
      <c r="I53" s="24"/>
      <c r="K53" s="21">
        <v>5</v>
      </c>
      <c r="L53" s="24">
        <v>-12.86</v>
      </c>
      <c r="M53" s="24">
        <v>4.24</v>
      </c>
      <c r="O53" s="21">
        <v>5</v>
      </c>
      <c r="P53" s="24">
        <v>-9.94</v>
      </c>
      <c r="Q53" s="24">
        <v>2.73</v>
      </c>
      <c r="S53" s="21">
        <v>5</v>
      </c>
      <c r="T53" s="24">
        <v>-11.05</v>
      </c>
      <c r="U53" s="24">
        <v>2.78</v>
      </c>
    </row>
    <row r="54" spans="1:21" x14ac:dyDescent="0.25">
      <c r="A54" s="18">
        <v>3</v>
      </c>
      <c r="B54" s="22">
        <v>632.5</v>
      </c>
      <c r="C54" s="22">
        <v>285.8</v>
      </c>
      <c r="D54" s="23">
        <v>0.20399999999999999</v>
      </c>
      <c r="E54" s="22">
        <v>0.5</v>
      </c>
      <c r="G54" s="21">
        <v>6</v>
      </c>
      <c r="H54" s="24"/>
      <c r="I54" s="24"/>
      <c r="K54" s="21">
        <v>6</v>
      </c>
      <c r="L54" s="24">
        <v>-9.2100000000000009</v>
      </c>
      <c r="M54" s="24">
        <v>3.1</v>
      </c>
      <c r="O54" s="21">
        <v>6</v>
      </c>
      <c r="P54" s="24">
        <v>-9.9600000000000009</v>
      </c>
      <c r="Q54" s="24">
        <v>2.58</v>
      </c>
      <c r="S54" s="21">
        <v>6</v>
      </c>
      <c r="T54" s="24">
        <v>-11.05</v>
      </c>
      <c r="U54" s="24">
        <v>2.96</v>
      </c>
    </row>
    <row r="55" spans="1:21" x14ac:dyDescent="0.25">
      <c r="A55" s="18">
        <v>4</v>
      </c>
      <c r="B55" s="22">
        <v>622.20000000000005</v>
      </c>
      <c r="C55" s="22">
        <v>301.89999999999998</v>
      </c>
      <c r="D55" s="23">
        <v>0.23499999999999999</v>
      </c>
      <c r="E55" s="22">
        <v>7</v>
      </c>
      <c r="G55" s="21">
        <v>7</v>
      </c>
      <c r="H55" s="24"/>
      <c r="I55" s="24"/>
      <c r="K55" s="21">
        <v>7</v>
      </c>
      <c r="L55" s="24">
        <v>-11.99</v>
      </c>
      <c r="M55" s="24">
        <v>3.59</v>
      </c>
      <c r="O55" s="21">
        <v>7</v>
      </c>
      <c r="P55" s="24">
        <v>-9.1999999999999993</v>
      </c>
      <c r="Q55" s="24">
        <v>3.07</v>
      </c>
      <c r="S55" s="21">
        <v>7</v>
      </c>
      <c r="T55" s="24">
        <v>-11.9</v>
      </c>
      <c r="U55" s="24">
        <v>3.33</v>
      </c>
    </row>
    <row r="56" spans="1:21" x14ac:dyDescent="0.25">
      <c r="A56" s="18">
        <v>5</v>
      </c>
      <c r="B56" s="22">
        <v>647.5</v>
      </c>
      <c r="C56" s="22">
        <v>293.8</v>
      </c>
      <c r="D56" s="23">
        <v>0.20599999999999999</v>
      </c>
      <c r="E56" s="22">
        <v>8.4</v>
      </c>
      <c r="G56" s="21">
        <v>8</v>
      </c>
      <c r="H56" s="24"/>
      <c r="I56" s="24"/>
      <c r="K56" s="21">
        <v>8</v>
      </c>
      <c r="L56" s="24">
        <v>-9.1999999999999993</v>
      </c>
      <c r="M56" s="24">
        <v>3.48</v>
      </c>
      <c r="O56" s="21">
        <v>8</v>
      </c>
      <c r="P56" s="24">
        <v>-6.9</v>
      </c>
      <c r="Q56" s="24">
        <v>4.45</v>
      </c>
      <c r="S56" s="21">
        <v>8</v>
      </c>
      <c r="T56" s="24">
        <v>-9.36</v>
      </c>
      <c r="U56" s="24">
        <v>3.2</v>
      </c>
    </row>
    <row r="57" spans="1:21" x14ac:dyDescent="0.25">
      <c r="A57" s="18">
        <v>6</v>
      </c>
      <c r="B57" s="22"/>
      <c r="C57" s="22"/>
      <c r="D57" s="23"/>
      <c r="E57" s="22"/>
      <c r="G57" s="21">
        <v>9</v>
      </c>
      <c r="H57" s="24"/>
      <c r="I57" s="24"/>
      <c r="K57" s="21">
        <v>9</v>
      </c>
      <c r="L57" s="24">
        <v>-12.91</v>
      </c>
      <c r="M57" s="24">
        <v>4.2</v>
      </c>
      <c r="O57" s="21">
        <v>9</v>
      </c>
      <c r="P57" s="24">
        <v>-9.2200000000000006</v>
      </c>
      <c r="Q57" s="24">
        <v>2.7</v>
      </c>
      <c r="S57" s="21">
        <v>9</v>
      </c>
      <c r="T57" s="24">
        <v>-12.76</v>
      </c>
      <c r="U57" s="24">
        <v>3.23</v>
      </c>
    </row>
    <row r="58" spans="1:21" x14ac:dyDescent="0.25">
      <c r="A58" s="18">
        <v>7</v>
      </c>
      <c r="B58" s="22"/>
      <c r="C58" s="22"/>
      <c r="D58" s="23"/>
      <c r="E58" s="22"/>
      <c r="G58" s="21">
        <v>10</v>
      </c>
      <c r="H58" s="24"/>
      <c r="I58" s="24"/>
      <c r="K58" s="21">
        <v>10</v>
      </c>
      <c r="L58" s="24">
        <v>-10.130000000000001</v>
      </c>
      <c r="M58" s="24">
        <v>3.31</v>
      </c>
      <c r="O58" s="21">
        <v>10</v>
      </c>
      <c r="P58" s="24">
        <v>-10.76</v>
      </c>
      <c r="Q58" s="24">
        <v>2.64</v>
      </c>
      <c r="S58" s="21">
        <v>10</v>
      </c>
      <c r="T58" s="24">
        <v>-12.77</v>
      </c>
      <c r="U58" s="24">
        <v>4.1500000000000004</v>
      </c>
    </row>
    <row r="59" spans="1:21" x14ac:dyDescent="0.25">
      <c r="A59" s="18">
        <v>8</v>
      </c>
      <c r="B59" s="22"/>
      <c r="C59" s="22"/>
      <c r="D59" s="23"/>
      <c r="E59" s="22"/>
      <c r="G59" s="21"/>
      <c r="H59" s="25"/>
      <c r="I59" s="25"/>
      <c r="K59" s="21"/>
      <c r="L59" s="25"/>
      <c r="M59" s="25"/>
      <c r="O59" s="21"/>
      <c r="P59" s="25"/>
      <c r="Q59" s="25"/>
      <c r="S59" s="21"/>
      <c r="T59" s="25"/>
      <c r="U59" s="25"/>
    </row>
    <row r="60" spans="1:21" x14ac:dyDescent="0.25">
      <c r="A60" s="18">
        <v>9</v>
      </c>
      <c r="B60" s="22"/>
      <c r="C60" s="22"/>
      <c r="D60" s="23"/>
      <c r="E60" s="22"/>
      <c r="G60" s="21" t="s">
        <v>21</v>
      </c>
      <c r="H60" s="24">
        <f>AVERAGE(H49:H58)</f>
        <v>-12.353333333333333</v>
      </c>
      <c r="I60" s="24">
        <f>AVERAGE(I49:I58)</f>
        <v>3.2533333333333334</v>
      </c>
      <c r="K60" s="21" t="s">
        <v>21</v>
      </c>
      <c r="L60" s="24">
        <f>AVERAGE(L49:L58)</f>
        <v>-9.8419999999999987</v>
      </c>
      <c r="M60" s="24">
        <f>AVERAGE(M49:M58)</f>
        <v>3.4689999999999999</v>
      </c>
      <c r="O60" s="21" t="s">
        <v>21</v>
      </c>
      <c r="P60" s="24">
        <f>AVERAGE(P49:P58)</f>
        <v>-10.096</v>
      </c>
      <c r="Q60" s="24">
        <f>AVERAGE(Q49:Q58)</f>
        <v>3.032</v>
      </c>
      <c r="S60" s="21" t="s">
        <v>21</v>
      </c>
      <c r="T60" s="24">
        <f>AVERAGE(T49:T58)</f>
        <v>-10.791</v>
      </c>
      <c r="U60" s="24">
        <f>AVERAGE(U49:U58)</f>
        <v>3.1549999999999998</v>
      </c>
    </row>
    <row r="61" spans="1:21" x14ac:dyDescent="0.25">
      <c r="A61" s="18">
        <v>10</v>
      </c>
      <c r="B61" s="22"/>
      <c r="C61" s="22"/>
      <c r="D61" s="23"/>
      <c r="E61" s="22"/>
      <c r="G61" s="21" t="s">
        <v>22</v>
      </c>
      <c r="H61" s="24">
        <v>0.55000000000000004</v>
      </c>
      <c r="I61" s="24">
        <v>0.36</v>
      </c>
      <c r="K61" s="21" t="s">
        <v>22</v>
      </c>
      <c r="L61" s="24">
        <v>0.66</v>
      </c>
      <c r="M61" s="24">
        <v>0.13</v>
      </c>
      <c r="O61" s="21" t="s">
        <v>22</v>
      </c>
      <c r="P61" s="24">
        <v>0.49</v>
      </c>
      <c r="Q61" s="24">
        <v>0.18</v>
      </c>
      <c r="S61" s="21" t="s">
        <v>22</v>
      </c>
      <c r="T61" s="24">
        <v>0.44</v>
      </c>
      <c r="U61" s="24">
        <v>0.13</v>
      </c>
    </row>
    <row r="62" spans="1:21" x14ac:dyDescent="0.25">
      <c r="A62" s="18"/>
      <c r="B62" s="19"/>
      <c r="C62" s="19"/>
      <c r="D62" s="20"/>
      <c r="E62" s="19"/>
    </row>
    <row r="63" spans="1:21" x14ac:dyDescent="0.25">
      <c r="A63" s="18" t="s">
        <v>21</v>
      </c>
      <c r="B63" s="22">
        <f>AVERAGE(B52:B61)</f>
        <v>629.62000000000012</v>
      </c>
      <c r="C63" s="22">
        <f>AVERAGE(C52:C61)</f>
        <v>274.82000000000005</v>
      </c>
      <c r="D63" s="23">
        <f>AVERAGE(D52:D61)</f>
        <v>0.19419999999999998</v>
      </c>
      <c r="E63" s="22">
        <f>AVERAGE(E52:E61)</f>
        <v>5.7</v>
      </c>
      <c r="G63" s="26" t="s">
        <v>24</v>
      </c>
      <c r="H63" s="27"/>
      <c r="I63" s="27"/>
      <c r="K63" s="26" t="s">
        <v>24</v>
      </c>
      <c r="L63" s="27"/>
      <c r="M63" s="27"/>
      <c r="O63" s="26" t="s">
        <v>24</v>
      </c>
      <c r="P63" s="27"/>
      <c r="Q63" s="27"/>
      <c r="S63" s="26" t="s">
        <v>24</v>
      </c>
      <c r="T63" s="27"/>
      <c r="U63" s="27"/>
    </row>
    <row r="64" spans="1:21" x14ac:dyDescent="0.25">
      <c r="A64" s="18" t="s">
        <v>22</v>
      </c>
      <c r="B64" s="22">
        <v>4.9000000000000004</v>
      </c>
      <c r="C64" s="22">
        <v>20.100000000000001</v>
      </c>
      <c r="D64" s="23">
        <v>2.5000000000000001E-2</v>
      </c>
      <c r="E64" s="22">
        <v>1.6</v>
      </c>
      <c r="G64" s="26" t="s">
        <v>25</v>
      </c>
      <c r="H64" s="27" t="s">
        <v>291</v>
      </c>
      <c r="I64" s="27"/>
      <c r="K64" s="26" t="s">
        <v>25</v>
      </c>
      <c r="L64" s="27" t="s">
        <v>290</v>
      </c>
      <c r="M64" s="27"/>
      <c r="O64" s="26" t="s">
        <v>25</v>
      </c>
      <c r="P64" s="27" t="s">
        <v>289</v>
      </c>
      <c r="Q64" s="27"/>
      <c r="S64" s="26" t="s">
        <v>25</v>
      </c>
      <c r="T64" s="27" t="s">
        <v>276</v>
      </c>
      <c r="U64" s="27"/>
    </row>
    <row r="65" spans="1:21" x14ac:dyDescent="0.25">
      <c r="A65" s="18" t="s">
        <v>23</v>
      </c>
      <c r="B65" s="22">
        <v>630</v>
      </c>
      <c r="C65" s="22">
        <v>276.7</v>
      </c>
      <c r="D65" s="23">
        <v>0.193</v>
      </c>
      <c r="E65" s="22">
        <v>5.5</v>
      </c>
      <c r="G65" t="s">
        <v>26</v>
      </c>
      <c r="H65" t="s">
        <v>287</v>
      </c>
      <c r="K65" t="s">
        <v>26</v>
      </c>
      <c r="L65" t="s">
        <v>286</v>
      </c>
      <c r="O65" t="s">
        <v>26</v>
      </c>
      <c r="P65" t="s">
        <v>285</v>
      </c>
      <c r="S65" t="s">
        <v>26</v>
      </c>
      <c r="T65" t="s">
        <v>275</v>
      </c>
    </row>
    <row r="66" spans="1:21" x14ac:dyDescent="0.25">
      <c r="D66" s="8"/>
      <c r="E66" s="9"/>
    </row>
    <row r="67" spans="1:21" x14ac:dyDescent="0.25">
      <c r="A67" s="26" t="s">
        <v>24</v>
      </c>
      <c r="B67" s="27"/>
      <c r="C67" s="27"/>
      <c r="D67" s="28"/>
      <c r="E67" s="29"/>
    </row>
    <row r="68" spans="1:21" x14ac:dyDescent="0.25">
      <c r="A68" s="26" t="s">
        <v>25</v>
      </c>
      <c r="B68" s="27" t="s">
        <v>364</v>
      </c>
      <c r="C68" s="27"/>
      <c r="D68" s="28"/>
      <c r="E68" s="29"/>
      <c r="K68" s="10" t="s">
        <v>2</v>
      </c>
      <c r="L68" s="11" t="s">
        <v>269</v>
      </c>
      <c r="O68" s="10" t="s">
        <v>2</v>
      </c>
      <c r="P68" s="11" t="s">
        <v>269</v>
      </c>
      <c r="S68" s="10" t="s">
        <v>2</v>
      </c>
      <c r="T68" s="11" t="s">
        <v>269</v>
      </c>
    </row>
    <row r="69" spans="1:21" x14ac:dyDescent="0.25">
      <c r="A69" t="s">
        <v>26</v>
      </c>
      <c r="B69" t="s">
        <v>367</v>
      </c>
      <c r="D69" s="8"/>
      <c r="E69" s="9"/>
      <c r="K69" s="10" t="s">
        <v>3</v>
      </c>
      <c r="L69" s="11" t="s">
        <v>36</v>
      </c>
      <c r="O69" s="10" t="s">
        <v>3</v>
      </c>
      <c r="P69" s="11" t="s">
        <v>36</v>
      </c>
      <c r="S69" s="10" t="s">
        <v>3</v>
      </c>
      <c r="T69" s="11" t="s">
        <v>36</v>
      </c>
    </row>
    <row r="70" spans="1:21" x14ac:dyDescent="0.25">
      <c r="K70" s="13" t="s">
        <v>4</v>
      </c>
      <c r="L70" s="13"/>
      <c r="O70" s="13" t="s">
        <v>4</v>
      </c>
      <c r="P70" s="13"/>
      <c r="S70" s="13" t="s">
        <v>4</v>
      </c>
      <c r="T70" s="13"/>
    </row>
    <row r="71" spans="1:21" x14ac:dyDescent="0.25">
      <c r="K71" s="13" t="s">
        <v>6</v>
      </c>
      <c r="L71" s="15">
        <v>16</v>
      </c>
      <c r="O71" s="13" t="s">
        <v>6</v>
      </c>
      <c r="P71" s="15">
        <v>30</v>
      </c>
      <c r="S71" s="13" t="s">
        <v>6</v>
      </c>
      <c r="T71" s="15">
        <v>22</v>
      </c>
    </row>
    <row r="72" spans="1:21" x14ac:dyDescent="0.25">
      <c r="K72" s="13" t="s">
        <v>8</v>
      </c>
      <c r="L72" s="15">
        <v>0.2</v>
      </c>
      <c r="O72" s="13" t="s">
        <v>8</v>
      </c>
      <c r="P72" s="15">
        <v>0.27</v>
      </c>
      <c r="S72" s="13" t="s">
        <v>8</v>
      </c>
      <c r="T72" s="15">
        <v>0.23</v>
      </c>
    </row>
    <row r="73" spans="1:21" x14ac:dyDescent="0.25">
      <c r="K73" s="13" t="s">
        <v>10</v>
      </c>
      <c r="L73" s="15">
        <v>16.43</v>
      </c>
      <c r="O73" s="13" t="s">
        <v>10</v>
      </c>
      <c r="P73" s="15">
        <v>20.09</v>
      </c>
      <c r="S73" s="13" t="s">
        <v>10</v>
      </c>
      <c r="T73" s="15">
        <v>16.62</v>
      </c>
    </row>
    <row r="74" spans="1:21" x14ac:dyDescent="0.25">
      <c r="K74" s="13" t="s">
        <v>12</v>
      </c>
      <c r="L74" s="15">
        <v>352</v>
      </c>
      <c r="O74" s="13" t="s">
        <v>12</v>
      </c>
      <c r="P74" s="15">
        <v>205</v>
      </c>
      <c r="S74" s="13" t="s">
        <v>12</v>
      </c>
      <c r="T74" s="15">
        <v>339</v>
      </c>
    </row>
    <row r="75" spans="1:21" x14ac:dyDescent="0.25">
      <c r="K75" s="13" t="s">
        <v>14</v>
      </c>
      <c r="L75" s="15">
        <v>898</v>
      </c>
      <c r="O75" s="13" t="s">
        <v>14</v>
      </c>
      <c r="P75" s="15">
        <v>933</v>
      </c>
      <c r="S75" s="13" t="s">
        <v>14</v>
      </c>
      <c r="T75" s="15">
        <v>765</v>
      </c>
    </row>
    <row r="78" spans="1:21" x14ac:dyDescent="0.25">
      <c r="K78" s="21" t="s">
        <v>15</v>
      </c>
      <c r="L78" s="21" t="s">
        <v>19</v>
      </c>
      <c r="M78" s="21" t="s">
        <v>20</v>
      </c>
      <c r="O78" s="21" t="s">
        <v>15</v>
      </c>
      <c r="P78" s="21" t="s">
        <v>19</v>
      </c>
      <c r="Q78" s="21" t="s">
        <v>20</v>
      </c>
      <c r="S78" s="21" t="s">
        <v>15</v>
      </c>
      <c r="T78" s="21" t="s">
        <v>19</v>
      </c>
      <c r="U78" s="21" t="s">
        <v>20</v>
      </c>
    </row>
    <row r="79" spans="1:21" x14ac:dyDescent="0.25">
      <c r="K79" s="21">
        <v>1</v>
      </c>
      <c r="L79" s="24">
        <v>-9.19</v>
      </c>
      <c r="M79" s="24">
        <v>3</v>
      </c>
      <c r="O79" s="21">
        <v>1</v>
      </c>
      <c r="P79" s="24">
        <v>-11.5</v>
      </c>
      <c r="Q79" s="24">
        <v>2.72</v>
      </c>
      <c r="S79" s="21">
        <v>1</v>
      </c>
      <c r="T79" s="24">
        <v>-11.49</v>
      </c>
      <c r="U79" s="24">
        <v>3.28</v>
      </c>
    </row>
    <row r="80" spans="1:21" x14ac:dyDescent="0.25">
      <c r="K80" s="21">
        <v>2</v>
      </c>
      <c r="L80" s="24">
        <v>-10.14</v>
      </c>
      <c r="M80" s="24">
        <v>3.07</v>
      </c>
      <c r="O80" s="21">
        <v>2</v>
      </c>
      <c r="P80" s="24">
        <v>-11.55</v>
      </c>
      <c r="Q80" s="24">
        <v>2.78</v>
      </c>
      <c r="S80" s="21">
        <v>2</v>
      </c>
      <c r="T80" s="24">
        <v>-10.1</v>
      </c>
      <c r="U80" s="24">
        <v>2.83</v>
      </c>
    </row>
    <row r="81" spans="11:21" x14ac:dyDescent="0.25">
      <c r="K81" s="21">
        <v>3</v>
      </c>
      <c r="L81" s="24">
        <v>-10.15</v>
      </c>
      <c r="M81" s="24">
        <v>3.3</v>
      </c>
      <c r="O81" s="21">
        <v>3</v>
      </c>
      <c r="P81" s="24">
        <v>-11.57</v>
      </c>
      <c r="Q81" s="24">
        <v>2.36</v>
      </c>
      <c r="S81" s="21">
        <v>3</v>
      </c>
      <c r="T81" s="24">
        <v>-12.27</v>
      </c>
      <c r="U81" s="24">
        <v>4.3</v>
      </c>
    </row>
    <row r="82" spans="11:21" x14ac:dyDescent="0.25">
      <c r="K82" s="21">
        <v>4</v>
      </c>
      <c r="L82" s="24">
        <v>-11.08</v>
      </c>
      <c r="M82" s="24">
        <v>3.08</v>
      </c>
      <c r="O82" s="21">
        <v>4</v>
      </c>
      <c r="P82" s="24">
        <v>-9.5500000000000007</v>
      </c>
      <c r="Q82" s="24">
        <v>2.41</v>
      </c>
      <c r="S82" s="21">
        <v>4</v>
      </c>
      <c r="T82" s="24">
        <v>-10.16</v>
      </c>
      <c r="U82" s="24">
        <v>3.28</v>
      </c>
    </row>
    <row r="83" spans="11:21" x14ac:dyDescent="0.25">
      <c r="K83" s="21">
        <v>5</v>
      </c>
      <c r="L83" s="24">
        <v>-11.09</v>
      </c>
      <c r="M83" s="24">
        <v>4</v>
      </c>
      <c r="O83" s="21">
        <v>5</v>
      </c>
      <c r="P83" s="24">
        <v>-8.18</v>
      </c>
      <c r="Q83" s="24">
        <v>2.2999999999999998</v>
      </c>
      <c r="S83" s="21">
        <v>5</v>
      </c>
      <c r="T83" s="24">
        <v>-7.97</v>
      </c>
      <c r="U83" s="24">
        <v>2.83</v>
      </c>
    </row>
    <row r="84" spans="11:21" x14ac:dyDescent="0.25">
      <c r="K84" s="21">
        <v>6</v>
      </c>
      <c r="L84" s="24">
        <v>-8.32</v>
      </c>
      <c r="M84" s="24">
        <v>4.03</v>
      </c>
      <c r="O84" s="21">
        <v>6</v>
      </c>
      <c r="P84" s="24">
        <v>-10.25</v>
      </c>
      <c r="Q84" s="24">
        <v>2.38</v>
      </c>
      <c r="S84" s="21">
        <v>6</v>
      </c>
      <c r="T84" s="24">
        <v>-10.87</v>
      </c>
      <c r="U84" s="24">
        <v>2.72</v>
      </c>
    </row>
    <row r="85" spans="11:21" x14ac:dyDescent="0.25">
      <c r="K85" s="21">
        <v>7</v>
      </c>
      <c r="L85" s="24">
        <v>-10.17</v>
      </c>
      <c r="M85" s="24">
        <v>3.31</v>
      </c>
      <c r="O85" s="21">
        <v>7</v>
      </c>
      <c r="P85" s="24">
        <v>-9.58</v>
      </c>
      <c r="Q85" s="24">
        <v>2.5</v>
      </c>
      <c r="S85" s="21">
        <v>7</v>
      </c>
      <c r="T85" s="24">
        <v>-10.89</v>
      </c>
      <c r="U85" s="24">
        <v>3.32</v>
      </c>
    </row>
    <row r="86" spans="11:21" x14ac:dyDescent="0.25">
      <c r="K86" s="21">
        <v>8</v>
      </c>
      <c r="L86" s="24">
        <v>-9.25</v>
      </c>
      <c r="M86" s="24">
        <v>3.33</v>
      </c>
      <c r="O86" s="21">
        <v>8</v>
      </c>
      <c r="P86" s="24">
        <v>-12.99</v>
      </c>
      <c r="Q86" s="24">
        <v>2.44</v>
      </c>
      <c r="S86" s="21">
        <v>8</v>
      </c>
      <c r="T86" s="24">
        <v>-13.79</v>
      </c>
      <c r="U86" s="24">
        <v>5.6</v>
      </c>
    </row>
    <row r="87" spans="11:21" x14ac:dyDescent="0.25">
      <c r="K87" s="21">
        <v>9</v>
      </c>
      <c r="L87" s="24">
        <v>-12.94</v>
      </c>
      <c r="M87" s="24">
        <v>3.59</v>
      </c>
      <c r="O87" s="21">
        <v>9</v>
      </c>
      <c r="P87" s="24">
        <v>-10.28</v>
      </c>
      <c r="Q87" s="24">
        <v>2.78</v>
      </c>
      <c r="S87" s="21">
        <v>9</v>
      </c>
      <c r="T87" s="24">
        <v>-10.91</v>
      </c>
      <c r="U87" s="24">
        <v>3.11</v>
      </c>
    </row>
    <row r="88" spans="11:21" x14ac:dyDescent="0.25">
      <c r="K88" s="21">
        <v>10</v>
      </c>
      <c r="L88" s="24">
        <v>-12.04</v>
      </c>
      <c r="M88" s="24">
        <v>3.13</v>
      </c>
      <c r="O88" s="21">
        <v>10</v>
      </c>
      <c r="P88" s="24">
        <v>-11.65</v>
      </c>
      <c r="Q88" s="24">
        <v>2.77</v>
      </c>
      <c r="S88" s="21">
        <v>10</v>
      </c>
      <c r="T88" s="24">
        <v>-11.66</v>
      </c>
      <c r="U88" s="24">
        <v>3.49</v>
      </c>
    </row>
    <row r="89" spans="11:21" x14ac:dyDescent="0.25">
      <c r="K89" s="21"/>
      <c r="L89" s="25"/>
      <c r="M89" s="25"/>
      <c r="O89" s="21"/>
      <c r="P89" s="25"/>
      <c r="Q89" s="25"/>
      <c r="S89" s="21"/>
      <c r="T89" s="25"/>
      <c r="U89" s="25"/>
    </row>
    <row r="90" spans="11:21" x14ac:dyDescent="0.25">
      <c r="K90" s="21" t="s">
        <v>21</v>
      </c>
      <c r="L90" s="24">
        <f>AVERAGE(L79:L88)</f>
        <v>-10.436999999999998</v>
      </c>
      <c r="M90" s="24">
        <f>AVERAGE(M79:M88)</f>
        <v>3.3840000000000003</v>
      </c>
      <c r="O90" s="21" t="s">
        <v>21</v>
      </c>
      <c r="P90" s="24">
        <f>AVERAGE(P79:P88)</f>
        <v>-10.71</v>
      </c>
      <c r="Q90" s="24">
        <f>AVERAGE(Q79:Q88)</f>
        <v>2.544</v>
      </c>
      <c r="S90" s="21" t="s">
        <v>21</v>
      </c>
      <c r="T90" s="24">
        <f>AVERAGE(T79:T88)</f>
        <v>-11.010999999999999</v>
      </c>
      <c r="U90" s="24">
        <f>AVERAGE(U79:U88)</f>
        <v>3.476</v>
      </c>
    </row>
    <row r="91" spans="11:21" x14ac:dyDescent="0.25">
      <c r="K91" s="21" t="s">
        <v>22</v>
      </c>
      <c r="L91" s="24">
        <v>0.44</v>
      </c>
      <c r="M91" s="24">
        <v>0.12</v>
      </c>
      <c r="O91" s="21" t="s">
        <v>22</v>
      </c>
      <c r="P91" s="24">
        <v>0.44</v>
      </c>
      <c r="Q91" s="24">
        <v>0.06</v>
      </c>
      <c r="S91" s="21" t="s">
        <v>22</v>
      </c>
      <c r="T91" s="24">
        <v>0.48</v>
      </c>
      <c r="U91" s="24">
        <v>0.28000000000000003</v>
      </c>
    </row>
    <row r="93" spans="11:21" x14ac:dyDescent="0.25">
      <c r="K93" s="26" t="s">
        <v>24</v>
      </c>
      <c r="L93" s="27"/>
      <c r="M93" s="27"/>
      <c r="O93" s="26" t="s">
        <v>24</v>
      </c>
      <c r="P93" s="27"/>
      <c r="Q93" s="27"/>
      <c r="S93" s="26" t="s">
        <v>24</v>
      </c>
      <c r="T93" s="27"/>
      <c r="U93" s="27"/>
    </row>
    <row r="94" spans="11:21" x14ac:dyDescent="0.25">
      <c r="K94" s="26" t="s">
        <v>25</v>
      </c>
      <c r="L94" s="27" t="s">
        <v>284</v>
      </c>
      <c r="M94" s="27"/>
      <c r="O94" s="26" t="s">
        <v>25</v>
      </c>
      <c r="P94" s="27" t="s">
        <v>283</v>
      </c>
      <c r="Q94" s="27"/>
      <c r="S94" s="26" t="s">
        <v>25</v>
      </c>
      <c r="T94" s="27" t="s">
        <v>282</v>
      </c>
      <c r="U94" s="27"/>
    </row>
    <row r="95" spans="11:21" x14ac:dyDescent="0.25">
      <c r="K95" t="s">
        <v>26</v>
      </c>
      <c r="L95" t="s">
        <v>281</v>
      </c>
      <c r="O95" t="s">
        <v>26</v>
      </c>
      <c r="P95" t="s">
        <v>280</v>
      </c>
      <c r="S95" t="s">
        <v>26</v>
      </c>
      <c r="T95" t="s">
        <v>279</v>
      </c>
    </row>
    <row r="97" spans="11:27" x14ac:dyDescent="0.25">
      <c r="W97" s="45"/>
      <c r="X97" s="45"/>
      <c r="Y97" s="45"/>
      <c r="Z97" s="45"/>
      <c r="AA97" s="45"/>
    </row>
    <row r="98" spans="11:27" x14ac:dyDescent="0.25">
      <c r="K98" s="10" t="s">
        <v>2</v>
      </c>
      <c r="L98" s="11" t="s">
        <v>269</v>
      </c>
      <c r="O98" s="10" t="s">
        <v>2</v>
      </c>
      <c r="P98" s="11" t="s">
        <v>269</v>
      </c>
      <c r="S98" s="10" t="s">
        <v>2</v>
      </c>
      <c r="T98" s="11" t="s">
        <v>269</v>
      </c>
      <c r="W98" s="45"/>
      <c r="X98" s="45"/>
      <c r="Y98" s="45"/>
      <c r="Z98" s="45"/>
      <c r="AA98" s="45"/>
    </row>
    <row r="99" spans="11:27" x14ac:dyDescent="0.25">
      <c r="K99" s="10" t="s">
        <v>3</v>
      </c>
      <c r="L99" s="11" t="s">
        <v>36</v>
      </c>
      <c r="O99" s="10" t="s">
        <v>3</v>
      </c>
      <c r="P99" s="11" t="s">
        <v>36</v>
      </c>
      <c r="S99" s="10" t="s">
        <v>3</v>
      </c>
      <c r="T99" s="11" t="s">
        <v>36</v>
      </c>
      <c r="W99" s="45"/>
      <c r="X99" s="45"/>
      <c r="Y99" s="45"/>
      <c r="Z99" s="45"/>
      <c r="AA99" s="45"/>
    </row>
    <row r="100" spans="11:27" x14ac:dyDescent="0.25">
      <c r="K100" s="13" t="s">
        <v>4</v>
      </c>
      <c r="L100" s="13"/>
      <c r="O100" s="13" t="s">
        <v>4</v>
      </c>
      <c r="P100" s="13"/>
      <c r="S100" s="13" t="s">
        <v>4</v>
      </c>
      <c r="T100" s="13"/>
      <c r="W100" s="45"/>
      <c r="X100" s="45"/>
      <c r="Y100" s="45"/>
      <c r="Z100" s="45"/>
      <c r="AA100" s="45"/>
    </row>
    <row r="101" spans="11:27" x14ac:dyDescent="0.25">
      <c r="K101" s="13" t="s">
        <v>6</v>
      </c>
      <c r="L101" s="15">
        <v>16</v>
      </c>
      <c r="O101" s="13" t="s">
        <v>6</v>
      </c>
      <c r="P101" s="15">
        <v>26</v>
      </c>
      <c r="S101" s="13" t="s">
        <v>6</v>
      </c>
      <c r="T101" s="15">
        <v>32</v>
      </c>
      <c r="W101" s="45"/>
      <c r="X101" s="45"/>
      <c r="Y101" s="45"/>
      <c r="Z101" s="45"/>
      <c r="AA101" s="45"/>
    </row>
    <row r="102" spans="11:27" x14ac:dyDescent="0.25">
      <c r="K102" s="13" t="s">
        <v>8</v>
      </c>
      <c r="L102" s="15">
        <v>0.2</v>
      </c>
      <c r="O102" s="13" t="s">
        <v>8</v>
      </c>
      <c r="P102" s="15">
        <v>0.25</v>
      </c>
      <c r="S102" s="13" t="s">
        <v>8</v>
      </c>
      <c r="T102" s="15">
        <v>0.28999999999999998</v>
      </c>
      <c r="W102" s="45"/>
      <c r="X102" s="45"/>
      <c r="Y102" s="45"/>
      <c r="Z102" s="45"/>
      <c r="AA102" s="45"/>
    </row>
    <row r="103" spans="11:27" x14ac:dyDescent="0.25">
      <c r="K103" s="13" t="s">
        <v>10</v>
      </c>
      <c r="L103" s="15">
        <v>16.38</v>
      </c>
      <c r="O103" s="13" t="s">
        <v>10</v>
      </c>
      <c r="P103" s="15">
        <v>17.55</v>
      </c>
      <c r="S103" s="13" t="s">
        <v>10</v>
      </c>
      <c r="T103" s="15">
        <v>18.95</v>
      </c>
      <c r="W103" s="45"/>
      <c r="X103" s="45"/>
      <c r="Y103" s="45"/>
      <c r="Z103" s="45"/>
      <c r="AA103" s="45"/>
    </row>
    <row r="104" spans="11:27" x14ac:dyDescent="0.25">
      <c r="K104" s="13" t="s">
        <v>12</v>
      </c>
      <c r="L104" s="15">
        <v>212</v>
      </c>
      <c r="O104" s="13" t="s">
        <v>12</v>
      </c>
      <c r="P104" s="15">
        <v>209</v>
      </c>
      <c r="S104" s="13" t="s">
        <v>12</v>
      </c>
      <c r="T104" s="15">
        <v>395</v>
      </c>
      <c r="W104" s="45"/>
      <c r="X104" s="45"/>
      <c r="Y104" s="45"/>
      <c r="Z104" s="45"/>
      <c r="AA104" s="45"/>
    </row>
    <row r="105" spans="11:27" x14ac:dyDescent="0.25">
      <c r="K105" s="13" t="s">
        <v>14</v>
      </c>
      <c r="L105" s="15">
        <v>880</v>
      </c>
      <c r="O105" s="13" t="s">
        <v>14</v>
      </c>
      <c r="P105" s="15">
        <v>945</v>
      </c>
      <c r="S105" s="13" t="s">
        <v>14</v>
      </c>
      <c r="T105" s="15">
        <v>889</v>
      </c>
      <c r="W105" s="45"/>
      <c r="X105" s="45"/>
      <c r="Y105" s="45"/>
      <c r="Z105" s="45"/>
      <c r="AA105" s="45"/>
    </row>
    <row r="106" spans="11:27" x14ac:dyDescent="0.25">
      <c r="W106" s="45"/>
      <c r="X106" s="45"/>
      <c r="Y106" s="45"/>
      <c r="Z106" s="45"/>
      <c r="AA106" s="45"/>
    </row>
    <row r="107" spans="11:27" x14ac:dyDescent="0.25">
      <c r="W107" s="45"/>
      <c r="X107" s="45"/>
      <c r="Y107" s="45"/>
      <c r="Z107" s="45"/>
      <c r="AA107" s="45"/>
    </row>
    <row r="108" spans="11:27" x14ac:dyDescent="0.25">
      <c r="K108" s="21" t="s">
        <v>15</v>
      </c>
      <c r="L108" s="21" t="s">
        <v>19</v>
      </c>
      <c r="M108" s="21" t="s">
        <v>20</v>
      </c>
      <c r="O108" s="21" t="s">
        <v>15</v>
      </c>
      <c r="P108" s="21" t="s">
        <v>19</v>
      </c>
      <c r="Q108" s="21" t="s">
        <v>20</v>
      </c>
      <c r="S108" s="21" t="s">
        <v>15</v>
      </c>
      <c r="T108" s="21" t="s">
        <v>19</v>
      </c>
      <c r="U108" s="21" t="s">
        <v>20</v>
      </c>
      <c r="W108" s="45"/>
      <c r="X108" s="45"/>
      <c r="Y108" s="45"/>
      <c r="Z108" s="45"/>
      <c r="AA108" s="45"/>
    </row>
    <row r="109" spans="11:27" x14ac:dyDescent="0.25">
      <c r="K109" s="21">
        <v>1</v>
      </c>
      <c r="L109" s="24">
        <v>-9.18</v>
      </c>
      <c r="M109" s="24">
        <v>3.55</v>
      </c>
      <c r="O109" s="21">
        <v>1</v>
      </c>
      <c r="P109" s="24">
        <v>-7.69</v>
      </c>
      <c r="Q109" s="24">
        <v>2.95</v>
      </c>
      <c r="S109" s="21">
        <v>1</v>
      </c>
      <c r="T109" s="24">
        <v>-10.89</v>
      </c>
      <c r="U109" s="24">
        <v>2.13</v>
      </c>
      <c r="W109" s="45"/>
      <c r="X109" s="49"/>
      <c r="Y109" s="49"/>
      <c r="Z109" s="45"/>
      <c r="AA109" s="45"/>
    </row>
    <row r="110" spans="11:27" x14ac:dyDescent="0.25">
      <c r="K110" s="21">
        <v>2</v>
      </c>
      <c r="L110" s="24">
        <v>-6.44</v>
      </c>
      <c r="M110" s="24">
        <v>3.76</v>
      </c>
      <c r="O110" s="21">
        <v>2</v>
      </c>
      <c r="P110" s="24">
        <v>-9.2899999999999991</v>
      </c>
      <c r="Q110" s="24">
        <v>2.87</v>
      </c>
      <c r="S110" s="21">
        <v>2</v>
      </c>
      <c r="T110" s="24">
        <v>-9.01</v>
      </c>
      <c r="U110" s="24">
        <v>2.54</v>
      </c>
      <c r="W110" s="45"/>
      <c r="X110" s="49"/>
      <c r="Y110" s="49"/>
      <c r="Z110" s="45"/>
      <c r="AA110" s="45"/>
    </row>
    <row r="111" spans="11:27" x14ac:dyDescent="0.25">
      <c r="K111" s="21">
        <v>3</v>
      </c>
      <c r="L111" s="24">
        <v>-6.45</v>
      </c>
      <c r="M111" s="24">
        <v>3.57</v>
      </c>
      <c r="O111" s="21">
        <v>3</v>
      </c>
      <c r="P111" s="24">
        <v>-11.61</v>
      </c>
      <c r="Q111" s="24">
        <v>3.03</v>
      </c>
      <c r="S111" s="21">
        <v>3</v>
      </c>
      <c r="T111" s="24">
        <v>-9.66</v>
      </c>
      <c r="U111" s="24">
        <v>2.41</v>
      </c>
      <c r="W111" s="45"/>
      <c r="X111" s="49"/>
      <c r="Y111" s="49"/>
      <c r="Z111" s="45"/>
      <c r="AA111" s="45"/>
    </row>
    <row r="112" spans="11:27" x14ac:dyDescent="0.25">
      <c r="K112" s="21">
        <v>4</v>
      </c>
      <c r="L112" s="24">
        <v>-9.23</v>
      </c>
      <c r="M112" s="24">
        <v>5.28</v>
      </c>
      <c r="O112" s="21">
        <v>4</v>
      </c>
      <c r="P112" s="24">
        <v>-10.06</v>
      </c>
      <c r="Q112" s="24">
        <v>3.88</v>
      </c>
      <c r="S112" s="21">
        <v>4</v>
      </c>
      <c r="T112" s="24">
        <v>-12.28</v>
      </c>
      <c r="U112" s="24">
        <v>4.4000000000000004</v>
      </c>
      <c r="W112" s="45"/>
      <c r="X112" s="49"/>
      <c r="Y112" s="49"/>
      <c r="Z112" s="45"/>
      <c r="AA112" s="45"/>
    </row>
    <row r="113" spans="11:27" x14ac:dyDescent="0.25">
      <c r="K113" s="21">
        <v>5</v>
      </c>
      <c r="L113" s="24">
        <v>-7.39</v>
      </c>
      <c r="M113" s="24">
        <v>3.03</v>
      </c>
      <c r="O113" s="21">
        <v>5</v>
      </c>
      <c r="P113" s="24">
        <v>-7.76</v>
      </c>
      <c r="Q113" s="24">
        <v>2.68</v>
      </c>
      <c r="S113" s="21">
        <v>5</v>
      </c>
      <c r="T113" s="24">
        <v>-16.82</v>
      </c>
      <c r="U113" s="24">
        <v>3.17</v>
      </c>
      <c r="W113" s="45"/>
      <c r="X113" s="49"/>
      <c r="Y113" s="49"/>
      <c r="Z113" s="45"/>
      <c r="AA113" s="45"/>
    </row>
    <row r="114" spans="11:27" x14ac:dyDescent="0.25">
      <c r="K114" s="21">
        <v>6</v>
      </c>
      <c r="L114" s="24">
        <v>-10.15</v>
      </c>
      <c r="M114" s="24">
        <v>3.44</v>
      </c>
      <c r="O114" s="21">
        <v>6</v>
      </c>
      <c r="P114" s="24">
        <v>-7.76</v>
      </c>
      <c r="Q114" s="24">
        <v>2.77</v>
      </c>
      <c r="S114" s="21">
        <v>6</v>
      </c>
      <c r="T114" s="24">
        <v>-10.35</v>
      </c>
      <c r="U114" s="24">
        <v>6.07</v>
      </c>
      <c r="W114" s="45"/>
      <c r="X114" s="49"/>
      <c r="Y114" s="49"/>
      <c r="Z114" s="45"/>
      <c r="AA114" s="45"/>
    </row>
    <row r="115" spans="11:27" x14ac:dyDescent="0.25">
      <c r="K115" s="21">
        <v>7</v>
      </c>
      <c r="L115" s="24">
        <v>-6.48</v>
      </c>
      <c r="M115" s="24">
        <v>3.16</v>
      </c>
      <c r="O115" s="21">
        <v>7</v>
      </c>
      <c r="P115" s="24">
        <v>-15.61</v>
      </c>
      <c r="Q115" s="24">
        <v>2.89</v>
      </c>
      <c r="S115" s="21">
        <v>7</v>
      </c>
      <c r="T115" s="24">
        <v>-10.36</v>
      </c>
      <c r="U115" s="24">
        <v>2.4500000000000002</v>
      </c>
      <c r="W115" s="45"/>
      <c r="X115" s="49"/>
      <c r="Y115" s="49"/>
      <c r="Z115" s="45"/>
      <c r="AA115" s="45"/>
    </row>
    <row r="116" spans="11:27" x14ac:dyDescent="0.25">
      <c r="K116" s="21">
        <v>8</v>
      </c>
      <c r="L116" s="24">
        <v>-7.42</v>
      </c>
      <c r="M116" s="24">
        <v>3.55</v>
      </c>
      <c r="O116" s="21">
        <v>8</v>
      </c>
      <c r="P116" s="24">
        <v>-18.690000000000001</v>
      </c>
      <c r="Q116" s="24">
        <v>3.14</v>
      </c>
      <c r="S116" s="21">
        <v>8</v>
      </c>
      <c r="T116" s="24">
        <v>-14.93</v>
      </c>
      <c r="U116" s="24">
        <v>2.87</v>
      </c>
      <c r="W116" s="45"/>
      <c r="X116" s="49"/>
      <c r="Y116" s="49"/>
      <c r="Z116" s="45"/>
      <c r="AA116" s="45"/>
    </row>
    <row r="117" spans="11:27" x14ac:dyDescent="0.25">
      <c r="K117" s="21">
        <v>9</v>
      </c>
      <c r="L117" s="24">
        <v>-7.43</v>
      </c>
      <c r="M117" s="24">
        <v>3.18</v>
      </c>
      <c r="O117" s="21">
        <v>9</v>
      </c>
      <c r="P117" s="24">
        <v>-15.61</v>
      </c>
      <c r="Q117" s="24">
        <v>2.52</v>
      </c>
      <c r="S117" s="21">
        <v>9</v>
      </c>
      <c r="T117" s="24">
        <v>-11.68</v>
      </c>
      <c r="U117" s="24">
        <v>2.39</v>
      </c>
      <c r="W117" s="45"/>
      <c r="X117" s="49"/>
      <c r="Y117" s="49"/>
      <c r="Z117" s="45"/>
      <c r="AA117" s="45"/>
    </row>
    <row r="118" spans="11:27" x14ac:dyDescent="0.25">
      <c r="K118" s="21">
        <v>10</v>
      </c>
      <c r="L118" s="24">
        <v>-9.2899999999999991</v>
      </c>
      <c r="M118" s="24">
        <v>3.28</v>
      </c>
      <c r="O118" s="21">
        <v>10</v>
      </c>
      <c r="P118" s="24">
        <v>-15.61</v>
      </c>
      <c r="Q118" s="24">
        <v>2.76</v>
      </c>
      <c r="S118" s="21">
        <v>10</v>
      </c>
      <c r="T118" s="24">
        <v>-10.44</v>
      </c>
      <c r="U118" s="24">
        <v>2.63</v>
      </c>
      <c r="W118" s="45"/>
      <c r="X118" s="49"/>
      <c r="Y118" s="49"/>
      <c r="Z118" s="45"/>
      <c r="AA118" s="45"/>
    </row>
    <row r="119" spans="11:27" x14ac:dyDescent="0.25">
      <c r="K119" s="21"/>
      <c r="L119" s="25"/>
      <c r="M119" s="25"/>
      <c r="O119" s="21"/>
      <c r="P119" s="25"/>
      <c r="Q119" s="25"/>
      <c r="S119" s="21"/>
      <c r="T119" s="25"/>
      <c r="U119" s="25"/>
      <c r="W119" s="45"/>
      <c r="X119" s="49"/>
      <c r="Y119" s="49"/>
      <c r="Z119" s="45"/>
      <c r="AA119" s="45"/>
    </row>
    <row r="120" spans="11:27" x14ac:dyDescent="0.25">
      <c r="K120" s="21" t="s">
        <v>21</v>
      </c>
      <c r="L120" s="24">
        <f>AVERAGE(L109:L118)</f>
        <v>-7.945999999999998</v>
      </c>
      <c r="M120" s="24">
        <f>AVERAGE(M109:M118)</f>
        <v>3.5800000000000005</v>
      </c>
      <c r="O120" s="21" t="s">
        <v>21</v>
      </c>
      <c r="P120" s="24">
        <f>AVERAGE(P109:P118)</f>
        <v>-11.968999999999999</v>
      </c>
      <c r="Q120" s="24">
        <f>AVERAGE(Q109:Q118)</f>
        <v>2.9490000000000003</v>
      </c>
      <c r="S120" s="21" t="s">
        <v>21</v>
      </c>
      <c r="T120" s="24">
        <f>AVERAGE(T109:T118)</f>
        <v>-11.641999999999999</v>
      </c>
      <c r="U120" s="24">
        <f>AVERAGE(U109:U118)</f>
        <v>3.1059999999999999</v>
      </c>
      <c r="W120" s="45"/>
      <c r="X120" s="49"/>
      <c r="Y120" s="49"/>
      <c r="Z120" s="45"/>
      <c r="AA120" s="45"/>
    </row>
    <row r="121" spans="11:27" x14ac:dyDescent="0.25">
      <c r="K121" s="21" t="s">
        <v>22</v>
      </c>
      <c r="L121" s="24">
        <v>0.44</v>
      </c>
      <c r="M121" s="24">
        <v>0.2</v>
      </c>
      <c r="O121" s="21" t="s">
        <v>22</v>
      </c>
      <c r="P121" s="24">
        <v>1.29</v>
      </c>
      <c r="Q121" s="24">
        <v>0.12</v>
      </c>
      <c r="S121" s="21" t="s">
        <v>22</v>
      </c>
      <c r="T121" s="24">
        <v>0.78</v>
      </c>
      <c r="U121" s="24">
        <v>0.39</v>
      </c>
      <c r="W121" s="45"/>
      <c r="X121" s="49"/>
      <c r="Y121" s="49"/>
      <c r="Z121" s="45"/>
      <c r="AA121" s="45"/>
    </row>
    <row r="122" spans="11:27" x14ac:dyDescent="0.25">
      <c r="W122" s="45"/>
      <c r="X122" s="45"/>
      <c r="Y122" s="45"/>
      <c r="Z122" s="45"/>
      <c r="AA122" s="45"/>
    </row>
    <row r="123" spans="11:27" x14ac:dyDescent="0.25">
      <c r="K123" s="26" t="s">
        <v>24</v>
      </c>
      <c r="L123" s="27"/>
      <c r="M123" s="27"/>
      <c r="O123" s="26" t="s">
        <v>24</v>
      </c>
      <c r="P123" s="27"/>
      <c r="Q123" s="27"/>
      <c r="S123" s="26" t="s">
        <v>24</v>
      </c>
      <c r="T123" s="27"/>
      <c r="U123" s="27"/>
      <c r="W123" s="45"/>
      <c r="X123" s="45"/>
      <c r="Y123" s="45"/>
      <c r="Z123" s="45"/>
      <c r="AA123" s="45"/>
    </row>
    <row r="124" spans="11:27" x14ac:dyDescent="0.25">
      <c r="K124" s="26" t="s">
        <v>25</v>
      </c>
      <c r="L124" s="27" t="s">
        <v>278</v>
      </c>
      <c r="M124" s="27"/>
      <c r="O124" s="26" t="s">
        <v>25</v>
      </c>
      <c r="P124" s="27" t="s">
        <v>277</v>
      </c>
      <c r="Q124" s="27"/>
      <c r="S124" s="26" t="s">
        <v>25</v>
      </c>
      <c r="T124" s="27" t="s">
        <v>276</v>
      </c>
      <c r="U124" s="27"/>
      <c r="W124" s="45"/>
      <c r="X124" s="45"/>
      <c r="Y124" s="45"/>
      <c r="Z124" s="45"/>
      <c r="AA124" s="45"/>
    </row>
    <row r="125" spans="11:27" x14ac:dyDescent="0.25">
      <c r="K125" t="s">
        <v>26</v>
      </c>
      <c r="L125" t="s">
        <v>274</v>
      </c>
      <c r="O125" t="s">
        <v>26</v>
      </c>
      <c r="P125" t="s">
        <v>273</v>
      </c>
      <c r="S125" t="s">
        <v>26</v>
      </c>
      <c r="T125" t="s">
        <v>272</v>
      </c>
      <c r="W125" s="45"/>
      <c r="X125" s="45"/>
      <c r="Y125" s="45"/>
      <c r="Z125" s="45"/>
      <c r="AA125" s="45"/>
    </row>
    <row r="127" spans="11:27" x14ac:dyDescent="0.25">
      <c r="S127" s="10" t="s">
        <v>2</v>
      </c>
      <c r="T127" s="11" t="s">
        <v>269</v>
      </c>
    </row>
    <row r="128" spans="11:27" x14ac:dyDescent="0.25">
      <c r="S128" s="10" t="s">
        <v>3</v>
      </c>
      <c r="T128" s="11" t="s">
        <v>36</v>
      </c>
    </row>
    <row r="129" spans="19:21" x14ac:dyDescent="0.25">
      <c r="S129" s="13" t="s">
        <v>4</v>
      </c>
      <c r="T129" s="13"/>
    </row>
    <row r="130" spans="19:21" x14ac:dyDescent="0.25">
      <c r="S130" s="13" t="s">
        <v>6</v>
      </c>
      <c r="T130" s="15">
        <v>21</v>
      </c>
    </row>
    <row r="131" spans="19:21" x14ac:dyDescent="0.25">
      <c r="S131" s="13" t="s">
        <v>8</v>
      </c>
      <c r="T131" s="15">
        <v>0.23</v>
      </c>
    </row>
    <row r="132" spans="19:21" x14ac:dyDescent="0.25">
      <c r="S132" s="13" t="s">
        <v>10</v>
      </c>
      <c r="T132" s="15">
        <v>16.61</v>
      </c>
    </row>
    <row r="133" spans="19:21" x14ac:dyDescent="0.25">
      <c r="S133" s="13" t="s">
        <v>12</v>
      </c>
      <c r="T133" s="15">
        <v>337</v>
      </c>
    </row>
    <row r="134" spans="19:21" x14ac:dyDescent="0.25">
      <c r="S134" s="13" t="s">
        <v>14</v>
      </c>
      <c r="T134" s="15">
        <v>875</v>
      </c>
    </row>
    <row r="137" spans="19:21" x14ac:dyDescent="0.25">
      <c r="S137" s="21" t="s">
        <v>15</v>
      </c>
      <c r="T137" s="21" t="s">
        <v>19</v>
      </c>
      <c r="U137" s="21" t="s">
        <v>20</v>
      </c>
    </row>
    <row r="138" spans="19:21" x14ac:dyDescent="0.25">
      <c r="S138" s="21">
        <v>1</v>
      </c>
      <c r="T138" s="24">
        <v>-10.130000000000001</v>
      </c>
      <c r="U138" s="24">
        <v>3.16</v>
      </c>
    </row>
    <row r="139" spans="19:21" x14ac:dyDescent="0.25">
      <c r="S139" s="21">
        <v>2</v>
      </c>
      <c r="T139" s="24">
        <v>-17.43</v>
      </c>
      <c r="U139" s="24">
        <v>5.96</v>
      </c>
    </row>
    <row r="140" spans="19:21" x14ac:dyDescent="0.25">
      <c r="S140" s="21">
        <v>3</v>
      </c>
      <c r="T140" s="24">
        <v>-15.27</v>
      </c>
      <c r="U140" s="24">
        <v>4.71</v>
      </c>
    </row>
    <row r="141" spans="19:21" x14ac:dyDescent="0.25">
      <c r="S141" s="21">
        <v>4</v>
      </c>
      <c r="T141" s="24">
        <v>-12.41</v>
      </c>
      <c r="U141" s="24">
        <v>5.77</v>
      </c>
    </row>
    <row r="142" spans="19:21" x14ac:dyDescent="0.25">
      <c r="S142" s="21">
        <v>5</v>
      </c>
      <c r="T142" s="24">
        <v>-13.88</v>
      </c>
      <c r="U142" s="24">
        <v>3.89</v>
      </c>
    </row>
    <row r="143" spans="19:21" x14ac:dyDescent="0.25">
      <c r="S143" s="21">
        <v>6</v>
      </c>
      <c r="T143" s="24">
        <v>-16.11</v>
      </c>
      <c r="U143" s="24">
        <v>2.61</v>
      </c>
    </row>
    <row r="144" spans="19:21" x14ac:dyDescent="0.25">
      <c r="S144" s="21">
        <v>7</v>
      </c>
      <c r="T144" s="24">
        <v>-13.27</v>
      </c>
      <c r="U144" s="24">
        <v>2.74</v>
      </c>
    </row>
    <row r="145" spans="19:21" x14ac:dyDescent="0.25">
      <c r="S145" s="21">
        <v>8</v>
      </c>
      <c r="T145" s="24">
        <v>-16.14</v>
      </c>
      <c r="U145" s="24">
        <v>3.14</v>
      </c>
    </row>
    <row r="146" spans="19:21" x14ac:dyDescent="0.25">
      <c r="S146" s="21">
        <v>9</v>
      </c>
      <c r="T146" s="24">
        <v>-14.68</v>
      </c>
      <c r="U146" s="24">
        <v>2.79</v>
      </c>
    </row>
    <row r="147" spans="19:21" x14ac:dyDescent="0.25">
      <c r="S147" s="21">
        <v>10</v>
      </c>
      <c r="T147" s="24">
        <v>-17.62</v>
      </c>
      <c r="U147" s="24">
        <v>2.4700000000000002</v>
      </c>
    </row>
    <row r="148" spans="19:21" x14ac:dyDescent="0.25">
      <c r="S148" s="21"/>
      <c r="T148" s="25"/>
      <c r="U148" s="25"/>
    </row>
    <row r="149" spans="19:21" x14ac:dyDescent="0.25">
      <c r="S149" s="21" t="s">
        <v>21</v>
      </c>
      <c r="T149" s="24">
        <f>AVERAGE(T138:T147)</f>
        <v>-14.693999999999999</v>
      </c>
      <c r="U149" s="24">
        <f>AVERAGE(U138:U147)</f>
        <v>3.7240000000000002</v>
      </c>
    </row>
    <row r="150" spans="19:21" x14ac:dyDescent="0.25">
      <c r="S150" s="21" t="s">
        <v>22</v>
      </c>
      <c r="T150" s="24">
        <v>0.74</v>
      </c>
      <c r="U150" s="24">
        <v>0.42</v>
      </c>
    </row>
    <row r="152" spans="19:21" x14ac:dyDescent="0.25">
      <c r="S152" s="26" t="s">
        <v>24</v>
      </c>
      <c r="T152" s="27"/>
      <c r="U152" s="27"/>
    </row>
    <row r="153" spans="19:21" x14ac:dyDescent="0.25">
      <c r="S153" s="26" t="s">
        <v>25</v>
      </c>
      <c r="T153" s="27" t="s">
        <v>271</v>
      </c>
      <c r="U153" s="27"/>
    </row>
    <row r="154" spans="19:21" x14ac:dyDescent="0.25">
      <c r="S154" t="s">
        <v>26</v>
      </c>
      <c r="T154" t="s">
        <v>270</v>
      </c>
    </row>
  </sheetData>
  <mergeCells count="1">
    <mergeCell ref="B2:G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Mont UNTR</vt:lpstr>
      <vt:lpstr>Mont Ca2+</vt:lpstr>
      <vt:lpstr>Mont Mg2+</vt:lpstr>
      <vt:lpstr>Mont Na+</vt:lpstr>
      <vt:lpstr>Mont K+</vt:lpstr>
      <vt:lpstr>Kao UNTR</vt:lpstr>
      <vt:lpstr>Kao Ca2+</vt:lpstr>
      <vt:lpstr>Kao Mg2+</vt:lpstr>
      <vt:lpstr>Kao Na+</vt:lpstr>
      <vt:lpstr>Kao K+</vt:lpstr>
      <vt:lpstr>Illite UNTR</vt:lpstr>
      <vt:lpstr>Illite Ca2+</vt:lpstr>
      <vt:lpstr>Illite Mg2+</vt:lpstr>
      <vt:lpstr>Illite Na+</vt:lpstr>
      <vt:lpstr>Illite K+</vt:lpstr>
      <vt:lpstr>Illite-Smectite UNTR</vt:lpstr>
      <vt:lpstr>Illite-Smectite Ca2+</vt:lpstr>
      <vt:lpstr>Illite-Smectite Mg2+</vt:lpstr>
      <vt:lpstr>Illite-Smectite Na+</vt:lpstr>
      <vt:lpstr>Illite-Smectite K+</vt:lpstr>
      <vt:lpstr>Chlr UNTR</vt:lpstr>
      <vt:lpstr>Chlr Ca2+</vt:lpstr>
      <vt:lpstr>Chlr Mg2+</vt:lpstr>
      <vt:lpstr>Chlr Na+</vt:lpstr>
      <vt:lpstr>Chlr K+</vt:lpstr>
      <vt:lpstr>CR UNTR</vt:lpstr>
      <vt:lpstr>CR Ca2+</vt:lpstr>
      <vt:lpstr>CR Mg2+</vt:lpstr>
      <vt:lpstr>CR Na+</vt:lpstr>
      <vt:lpstr>CR K+</vt:lpstr>
    </vt:vector>
  </TitlesOfParts>
  <Company>University of Alaska Fairbanks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dc:creator>
  <cp:lastModifiedBy>MD</cp:lastModifiedBy>
  <dcterms:created xsi:type="dcterms:W3CDTF">2016-09-14T22:39:33Z</dcterms:created>
  <dcterms:modified xsi:type="dcterms:W3CDTF">2019-01-20T00:04:01Z</dcterms:modified>
</cp:coreProperties>
</file>